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'List1'!$A$1:$M$78</definedName>
  </definedNames>
  <calcPr fullCalcOnLoad="1"/>
</workbook>
</file>

<file path=xl/sharedStrings.xml><?xml version="1.0" encoding="utf-8"?>
<sst xmlns="http://schemas.openxmlformats.org/spreadsheetml/2006/main" count="69" uniqueCount="62">
  <si>
    <t>A</t>
  </si>
  <si>
    <t>B</t>
  </si>
  <si>
    <t>C</t>
  </si>
  <si>
    <t>D</t>
  </si>
  <si>
    <t>Implementace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</si>
  <si>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</si>
  <si>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</si>
  <si>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</si>
  <si>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</si>
  <si>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</si>
  <si>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</si>
  <si>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</si>
  <si>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</si>
  <si>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</si>
  <si>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2e</t>
  </si>
  <si>
    <t>2f</t>
  </si>
  <si>
    <t>2g</t>
  </si>
  <si>
    <t>3a</t>
  </si>
  <si>
    <t>3b</t>
  </si>
  <si>
    <t>3c</t>
  </si>
  <si>
    <t>Sociální odpovědnost</t>
  </si>
  <si>
    <t>č.</t>
  </si>
  <si>
    <t>hodnocení</t>
  </si>
  <si>
    <t>dílčí výpočet</t>
  </si>
  <si>
    <t>výpočet</t>
  </si>
  <si>
    <t>% plnění</t>
  </si>
  <si>
    <t>Souhrn</t>
  </si>
  <si>
    <t>TOTAL</t>
  </si>
  <si>
    <t>%</t>
  </si>
  <si>
    <t>Výsledky PZP</t>
  </si>
  <si>
    <t>Ochrana zdraví</t>
  </si>
  <si>
    <t>1 napište ke správné odpovědi</t>
  </si>
  <si>
    <t>jsou otázky zdraví na pracovišti nedílnou součástí školení a doškolování</t>
  </si>
  <si>
    <t>mají všichni zaměstnanci přístup k důležitému vybavení souvisejícímu se zdravím( např. odpočinkové místnosti, jídelna, sportovní zařízení</t>
  </si>
  <si>
    <t>umožňuje organizace větší slučitelnost pracovního a rodinného života</t>
  </si>
  <si>
    <t>má organizace zpracované vhodné schéma pro začlenění zaměstnance do pracovního procesu po návratu z dlouhodobé pracovní neschopnosti</t>
  </si>
  <si>
    <t>podporují vedoucí pracovníci své podřízené a dobrou pracovní atmosféru</t>
  </si>
  <si>
    <t>Vliv závodu na životní prostředí</t>
  </si>
  <si>
    <t>Hodnocení :</t>
  </si>
  <si>
    <t>A= plně dosaženo  B= významný pokrok C=jistý pokrok  D=aktivity nezahájeny</t>
  </si>
  <si>
    <t xml:space="preserve">  oblast</t>
  </si>
  <si>
    <t>Kriteria kvality podpory zdraví na pracovišti  pro malé a střední podniky</t>
  </si>
  <si>
    <t>Vedení a participace</t>
  </si>
  <si>
    <t>Podnikové procesy</t>
  </si>
  <si>
    <t>Zdravě organizované podnikové procesy jsou založeny na třech prvcích:</t>
  </si>
  <si>
    <t>Výsledky</t>
  </si>
  <si>
    <t>3d</t>
  </si>
  <si>
    <t xml:space="preserve">Výsledky </t>
  </si>
  <si>
    <t>Hlavní úlohu v zajištění úspěšné podpory zdraví na pracovišti v malých a středních podnicích hrají vlastníci podniku a/nebo starší výkonní manažeři podléhající přímo majiteli. Integrují vedoucí pracovníci zdravotní faktory na pracovišti do své každodenní řídící praxe?</t>
  </si>
  <si>
    <t>Účastní se všichni zaměstnanci na plánovacích a rozhodovacích procesech na pracovišti, zvláště v problematice organizace práce, časového rozvrhu, pracovních podmínek a plynulosti pracovních operací?</t>
  </si>
  <si>
    <t>Zajišťuje příkladné manažerské chování - tj.ohodnocení dobrého výkonu, ochota přijmout kritiku od pracovníků, vhodné chování v konfliktních situacích - dobrou pracovní atmosféru?</t>
  </si>
  <si>
    <t>Jsou kromě deklarovaných požadavků činěny další kroky k vytvoření zdravého pracovního prostředí a zavedena opatření, podporující zdravější  životní styl zaměstnanců?</t>
  </si>
  <si>
    <t>Je sledována spokojenost zákazníků?</t>
  </si>
  <si>
    <t>Navrhují se opatření ke zlepšení, zvláště pokud se týká organizace práce, a monitoruje se jejich zavádění?</t>
  </si>
  <si>
    <t>Jsou dodržovány podnikem deklarované požadavky na bezpečnost  a zdraví při práci a ochranu zdraví?</t>
  </si>
  <si>
    <t>Manažerská praxe, založená na popsaných kritériích zajišťuje vhodně nastavené podnikové procesy a přispívá k následujícícm výsledkům:</t>
  </si>
  <si>
    <t>otázka</t>
  </si>
  <si>
    <t xml:space="preserve">            Dotazník sebehodnocení</t>
  </si>
  <si>
    <t>Sleduje firma hospodářské  výsledky v souvislosti s náklady  spojenými  s opatřeními na podporu zdraví zaměstnanců?</t>
  </si>
  <si>
    <t xml:space="preserve">Chová se podnik společensky odpovědným způsobem k vlastním zaměstnancům a   komunitě i prostředí v místě, kde působí?
</t>
  </si>
  <si>
    <t>Je sledována spokojenost  zaměstnanců s pracovními podmínkami a organizací práce?</t>
  </si>
  <si>
    <t xml:space="preserve">Je sledován  zdravotní stav  zaměstnanců  v souvislosti s opatřeními podpory  zdraví (měřeno základními ukazateli
 pro pracovní úrazy, nehody a nepřítomnost  v práci pro
 nemoc)?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</si>
</sst>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CE"/>
      <family val="0"/>
    </font>
    <font>
      <b/>
      <sz val="12"/>
      <name val="Arial Narrow"/>
      <family val="2"/>
    </font>
    <font>
      <b/>
      <sz val="12"/>
      <name val="Arial CE"/>
      <family val="2"/>
    </font>
    <font>
      <sz val="12"/>
      <name val="Arial Narrow"/>
      <family val="2"/>
    </font>
    <font>
      <b/>
      <i/>
      <sz val="10"/>
      <name val="Arial CE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12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2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9" fontId="5" fillId="0" borderId="0" xfId="2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5" fillId="0" borderId="0" xfId="2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textRotation="90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3" fillId="0" borderId="39" xfId="0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13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/>
    </xf>
    <xf numFmtId="0" fontId="9" fillId="0" borderId="43" xfId="0" applyFont="1" applyFill="1" applyBorder="1" applyAlignment="1">
      <alignment wrapText="1"/>
    </xf>
    <xf numFmtId="0" fontId="12" fillId="0" borderId="43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0" fillId="0" borderId="43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wrapText="1"/>
    </xf>
    <xf numFmtId="0" fontId="4" fillId="0" borderId="44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4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/>
    </xf>
    <xf numFmtId="0" fontId="4" fillId="0" borderId="46" xfId="0" applyFont="1" applyFill="1" applyBorder="1" applyAlignment="1">
      <alignment wrapText="1"/>
    </xf>
    <xf numFmtId="0" fontId="4" fillId="0" borderId="47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wrapText="1"/>
    </xf>
    <xf numFmtId="0" fontId="0" fillId="0" borderId="57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wrapText="1"/>
    </xf>
    <xf numFmtId="0" fontId="4" fillId="0" borderId="42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58" xfId="0" applyFont="1" applyFill="1" applyBorder="1" applyAlignment="1">
      <alignment wrapText="1"/>
    </xf>
    <xf numFmtId="0" fontId="4" fillId="0" borderId="58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55" xfId="0" applyNumberFormat="1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6" fillId="0" borderId="0" xfId="0" applyFont="1" applyBorder="1" applyAlignment="1">
      <alignment vertical="center" textRotation="90"/>
    </xf>
    <xf numFmtId="0" fontId="12" fillId="0" borderId="64" xfId="0" applyFont="1" applyFill="1" applyBorder="1" applyAlignment="1">
      <alignment horizontal="left"/>
    </xf>
    <xf numFmtId="0" fontId="0" fillId="0" borderId="42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center" textRotation="90"/>
    </xf>
    <xf numFmtId="0" fontId="0" fillId="0" borderId="0" xfId="0" applyBorder="1" applyAlignment="1">
      <alignment vertical="center" textRotation="90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8" fillId="0" borderId="43" xfId="0" applyFont="1" applyFill="1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4" fillId="0" borderId="31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1" xfId="0" applyBorder="1" applyAlignment="1">
      <alignment/>
    </xf>
    <xf numFmtId="0" fontId="12" fillId="0" borderId="3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65" xfId="0" applyFont="1" applyFill="1" applyBorder="1" applyAlignment="1">
      <alignment horizontal="center" vertical="center" textRotation="90" wrapText="1"/>
    </xf>
    <xf numFmtId="0" fontId="6" fillId="0" borderId="64" xfId="0" applyFont="1" applyFill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="75" zoomScaleNormal="75" workbookViewId="0" topLeftCell="A20">
      <selection activeCell="P75" sqref="P75"/>
    </sheetView>
  </sheetViews>
  <sheetFormatPr defaultColWidth="9.00390625" defaultRowHeight="12.75"/>
  <cols>
    <col min="1" max="1" width="8.625" style="25" customWidth="1"/>
    <col min="2" max="2" width="6.125" style="26" customWidth="1"/>
    <col min="3" max="3" width="42.375" style="5" customWidth="1"/>
    <col min="4" max="4" width="3.375" style="11" customWidth="1"/>
    <col min="5" max="5" width="3.25390625" style="11" customWidth="1"/>
    <col min="6" max="6" width="3.375" style="11" customWidth="1"/>
    <col min="7" max="7" width="3.25390625" style="11" customWidth="1"/>
    <col min="8" max="8" width="5.625" style="11" customWidth="1"/>
    <col min="9" max="10" width="5.375" style="11" customWidth="1"/>
    <col min="11" max="11" width="5.625" style="11" customWidth="1"/>
    <col min="12" max="12" width="5.375" style="27" customWidth="1"/>
    <col min="13" max="13" width="4.25390625" style="11" customWidth="1"/>
    <col min="14" max="15" width="3.75390625" style="8" customWidth="1"/>
    <col min="16" max="17" width="9.125" style="8" customWidth="1"/>
    <col min="18" max="16384" width="9.125" style="12" customWidth="1"/>
  </cols>
  <sheetData>
    <row r="1" spans="1:13" ht="23.25" customHeight="1">
      <c r="A1" s="201" t="s">
        <v>41</v>
      </c>
      <c r="B1" s="202"/>
      <c r="C1" s="202"/>
      <c r="D1" s="202"/>
      <c r="E1" s="202"/>
      <c r="F1" s="202"/>
      <c r="G1" s="202"/>
      <c r="H1" s="202"/>
      <c r="I1" s="202"/>
      <c r="J1" s="203"/>
      <c r="K1" s="203"/>
      <c r="L1" s="203"/>
      <c r="M1" s="203"/>
    </row>
    <row r="2" spans="1:12" ht="23.25" customHeight="1" thickBot="1">
      <c r="A2" s="9"/>
      <c r="B2" s="10"/>
      <c r="C2" s="167" t="s">
        <v>57</v>
      </c>
      <c r="L2" s="11"/>
    </row>
    <row r="3" spans="1:12" ht="23.25" customHeight="1" thickBot="1">
      <c r="A3" s="81" t="s">
        <v>38</v>
      </c>
      <c r="B3" s="104"/>
      <c r="C3" s="196" t="s">
        <v>39</v>
      </c>
      <c r="D3" s="197"/>
      <c r="E3" s="197"/>
      <c r="F3" s="197"/>
      <c r="G3" s="197"/>
      <c r="H3" s="197"/>
      <c r="I3" s="197"/>
      <c r="J3" s="197"/>
      <c r="K3" s="198"/>
      <c r="L3" s="11"/>
    </row>
    <row r="4" spans="1:16" ht="23.25" customHeight="1" thickBot="1">
      <c r="A4" s="103"/>
      <c r="B4" s="114"/>
      <c r="C4" s="117"/>
      <c r="D4" s="115" t="s">
        <v>31</v>
      </c>
      <c r="E4" s="82"/>
      <c r="F4" s="82"/>
      <c r="G4" s="82"/>
      <c r="H4" s="82"/>
      <c r="I4" s="82"/>
      <c r="J4" s="82"/>
      <c r="K4" s="83"/>
      <c r="L4" s="62"/>
      <c r="M4" s="63"/>
      <c r="P4" s="125"/>
    </row>
    <row r="5" spans="1:17" s="16" customFormat="1" ht="17.25" customHeight="1" thickBot="1">
      <c r="A5" s="13" t="s">
        <v>40</v>
      </c>
      <c r="B5" s="113" t="s">
        <v>21</v>
      </c>
      <c r="C5" s="118" t="s">
        <v>56</v>
      </c>
      <c r="D5" s="199" t="s">
        <v>22</v>
      </c>
      <c r="E5" s="199"/>
      <c r="F5" s="199"/>
      <c r="G5" s="200"/>
      <c r="H5" s="176" t="s">
        <v>23</v>
      </c>
      <c r="I5" s="199"/>
      <c r="J5" s="199"/>
      <c r="K5" s="200"/>
      <c r="L5" s="178" t="s">
        <v>25</v>
      </c>
      <c r="M5" s="179"/>
      <c r="N5" s="14"/>
      <c r="O5" s="14"/>
      <c r="P5" s="15"/>
      <c r="Q5" s="15"/>
    </row>
    <row r="6" spans="1:17" s="16" customFormat="1" ht="19.5" customHeight="1" thickBot="1">
      <c r="A6" s="13"/>
      <c r="B6" s="113"/>
      <c r="C6" s="3"/>
      <c r="D6" s="116" t="s">
        <v>0</v>
      </c>
      <c r="E6" s="41" t="s">
        <v>1</v>
      </c>
      <c r="F6" s="98" t="s">
        <v>2</v>
      </c>
      <c r="G6" s="100" t="s">
        <v>3</v>
      </c>
      <c r="H6" s="101"/>
      <c r="I6" s="102"/>
      <c r="J6" s="102"/>
      <c r="K6" s="93"/>
      <c r="L6" s="93"/>
      <c r="M6" s="17"/>
      <c r="N6" s="14"/>
      <c r="O6" s="14"/>
      <c r="P6" s="15"/>
      <c r="Q6" s="15"/>
    </row>
    <row r="7" spans="1:15" ht="69.75" customHeight="1">
      <c r="A7" s="206" t="s">
        <v>42</v>
      </c>
      <c r="B7" s="120" t="s">
        <v>5</v>
      </c>
      <c r="C7" s="121" t="s">
        <v>48</v>
      </c>
      <c r="D7" s="34"/>
      <c r="E7" s="35"/>
      <c r="F7" s="35"/>
      <c r="G7" s="99"/>
      <c r="H7" s="96">
        <f>SUM(D7*100)</f>
        <v>0</v>
      </c>
      <c r="I7" s="97">
        <f aca="true" t="shared" si="0" ref="I7:I17">SUM(E7)*67</f>
        <v>0</v>
      </c>
      <c r="J7" s="97">
        <f aca="true" t="shared" si="1" ref="J7:J17">SUM(F7)*33</f>
        <v>0</v>
      </c>
      <c r="K7" s="99">
        <f aca="true" t="shared" si="2" ref="K7:K12">SUM(G7)*0</f>
        <v>0</v>
      </c>
      <c r="L7" s="90">
        <f aca="true" t="shared" si="3" ref="L7:L18">SUM(H7:K7)</f>
        <v>0</v>
      </c>
      <c r="O7" s="84"/>
    </row>
    <row r="8" spans="1:17" ht="60" customHeight="1">
      <c r="A8" s="207"/>
      <c r="B8" s="46" t="s">
        <v>6</v>
      </c>
      <c r="C8" s="119" t="s">
        <v>49</v>
      </c>
      <c r="D8" s="37"/>
      <c r="E8" s="33"/>
      <c r="F8" s="33"/>
      <c r="G8" s="38"/>
      <c r="H8" s="37">
        <f aca="true" t="shared" si="4" ref="H8:H17">SUM(D8)*100</f>
        <v>0</v>
      </c>
      <c r="I8" s="33">
        <f t="shared" si="0"/>
        <v>0</v>
      </c>
      <c r="J8" s="33">
        <f t="shared" si="1"/>
        <v>0</v>
      </c>
      <c r="K8" s="38">
        <f t="shared" si="2"/>
        <v>0</v>
      </c>
      <c r="L8" s="43">
        <f t="shared" si="3"/>
        <v>0</v>
      </c>
      <c r="P8" s="23"/>
      <c r="Q8" s="126"/>
    </row>
    <row r="9" spans="1:17" ht="60" customHeight="1">
      <c r="A9" s="207"/>
      <c r="B9" s="45" t="s">
        <v>7</v>
      </c>
      <c r="C9" s="119" t="s">
        <v>50</v>
      </c>
      <c r="D9" s="37"/>
      <c r="E9" s="33"/>
      <c r="F9" s="33"/>
      <c r="G9" s="38"/>
      <c r="H9" s="37">
        <f t="shared" si="4"/>
        <v>0</v>
      </c>
      <c r="I9" s="33">
        <f t="shared" si="0"/>
        <v>0</v>
      </c>
      <c r="J9" s="33">
        <f t="shared" si="1"/>
        <v>0</v>
      </c>
      <c r="K9" s="38">
        <f t="shared" si="2"/>
        <v>0</v>
      </c>
      <c r="L9" s="43">
        <f t="shared" si="3"/>
        <v>0</v>
      </c>
      <c r="P9" s="23"/>
      <c r="Q9" s="23"/>
    </row>
    <row r="10" spans="1:12" ht="29.25" customHeight="1" thickBot="1">
      <c r="A10" s="207"/>
      <c r="B10" s="46" t="s">
        <v>8</v>
      </c>
      <c r="C10" s="119" t="s">
        <v>53</v>
      </c>
      <c r="D10" s="37"/>
      <c r="E10" s="33"/>
      <c r="F10" s="33"/>
      <c r="G10" s="38"/>
      <c r="H10" s="37">
        <f t="shared" si="4"/>
        <v>0</v>
      </c>
      <c r="I10" s="33">
        <f t="shared" si="0"/>
        <v>0</v>
      </c>
      <c r="J10" s="33">
        <f t="shared" si="1"/>
        <v>0</v>
      </c>
      <c r="K10" s="38">
        <f t="shared" si="2"/>
        <v>0</v>
      </c>
      <c r="L10" s="43">
        <f t="shared" si="3"/>
        <v>0</v>
      </c>
    </row>
    <row r="11" spans="1:12" ht="29.25" customHeight="1" hidden="1">
      <c r="A11" s="207"/>
      <c r="B11" s="46" t="s">
        <v>9</v>
      </c>
      <c r="C11" s="122" t="s">
        <v>32</v>
      </c>
      <c r="D11" s="37"/>
      <c r="E11" s="33"/>
      <c r="F11" s="33"/>
      <c r="G11" s="38"/>
      <c r="H11" s="75">
        <f t="shared" si="4"/>
        <v>0</v>
      </c>
      <c r="I11" s="33">
        <f t="shared" si="0"/>
        <v>0</v>
      </c>
      <c r="J11" s="33">
        <f t="shared" si="1"/>
        <v>0</v>
      </c>
      <c r="K11" s="38">
        <f t="shared" si="2"/>
        <v>0</v>
      </c>
      <c r="L11" s="43">
        <f t="shared" si="3"/>
        <v>0</v>
      </c>
    </row>
    <row r="12" spans="1:12" ht="44.25" customHeight="1" hidden="1" thickBot="1">
      <c r="A12" s="208"/>
      <c r="B12" s="86" t="s">
        <v>10</v>
      </c>
      <c r="C12" s="123" t="s">
        <v>33</v>
      </c>
      <c r="D12" s="87"/>
      <c r="E12" s="88"/>
      <c r="F12" s="88"/>
      <c r="G12" s="89"/>
      <c r="H12" s="48">
        <f t="shared" si="4"/>
        <v>0</v>
      </c>
      <c r="I12" s="49">
        <f t="shared" si="0"/>
        <v>0</v>
      </c>
      <c r="J12" s="49">
        <f t="shared" si="1"/>
        <v>0</v>
      </c>
      <c r="K12" s="50">
        <f t="shared" si="2"/>
        <v>0</v>
      </c>
      <c r="L12" s="20">
        <f t="shared" si="3"/>
        <v>0</v>
      </c>
    </row>
    <row r="13" spans="1:16" ht="42.75" customHeight="1" thickBot="1">
      <c r="A13" s="182" t="s">
        <v>43</v>
      </c>
      <c r="B13" s="51"/>
      <c r="C13" s="65" t="s">
        <v>44</v>
      </c>
      <c r="D13" s="34"/>
      <c r="E13" s="35"/>
      <c r="F13" s="35"/>
      <c r="G13" s="36"/>
      <c r="H13" s="34"/>
      <c r="I13" s="35"/>
      <c r="J13" s="35"/>
      <c r="K13" s="36"/>
      <c r="L13" s="42"/>
      <c r="O13" s="18"/>
      <c r="P13" s="66"/>
    </row>
    <row r="14" spans="1:12" ht="31.5" customHeight="1">
      <c r="A14" s="183"/>
      <c r="B14" s="46" t="s">
        <v>11</v>
      </c>
      <c r="C14" s="64" t="s">
        <v>54</v>
      </c>
      <c r="D14" s="37"/>
      <c r="E14" s="33"/>
      <c r="F14" s="33"/>
      <c r="G14" s="38"/>
      <c r="H14" s="37">
        <f t="shared" si="4"/>
        <v>0</v>
      </c>
      <c r="I14" s="33">
        <f t="shared" si="0"/>
        <v>0</v>
      </c>
      <c r="J14" s="33">
        <f t="shared" si="1"/>
        <v>0</v>
      </c>
      <c r="K14" s="38">
        <f aca="true" t="shared" si="5" ref="K14:K19">SUM(G14)*0</f>
        <v>0</v>
      </c>
      <c r="L14" s="43">
        <f t="shared" si="3"/>
        <v>0</v>
      </c>
    </row>
    <row r="15" spans="1:12" ht="48" customHeight="1">
      <c r="A15" s="184"/>
      <c r="B15" s="46" t="s">
        <v>12</v>
      </c>
      <c r="C15" s="4" t="s">
        <v>51</v>
      </c>
      <c r="D15" s="37"/>
      <c r="E15" s="33"/>
      <c r="F15" s="33"/>
      <c r="G15" s="38"/>
      <c r="H15" s="37">
        <f>SUM(D15)*100</f>
        <v>0</v>
      </c>
      <c r="I15" s="33">
        <f>SUM(E15)*67</f>
        <v>0</v>
      </c>
      <c r="J15" s="33">
        <f>SUM(F15)*33</f>
        <v>0</v>
      </c>
      <c r="K15" s="38">
        <f t="shared" si="5"/>
        <v>0</v>
      </c>
      <c r="L15" s="43">
        <f t="shared" si="3"/>
        <v>0</v>
      </c>
    </row>
    <row r="16" spans="1:12" ht="69.75" customHeight="1" thickBot="1">
      <c r="A16" s="184"/>
      <c r="B16" s="46" t="s">
        <v>13</v>
      </c>
      <c r="C16" s="4" t="s">
        <v>59</v>
      </c>
      <c r="D16" s="37"/>
      <c r="E16" s="33"/>
      <c r="F16" s="33"/>
      <c r="G16" s="38"/>
      <c r="H16" s="37">
        <f t="shared" si="4"/>
        <v>0</v>
      </c>
      <c r="I16" s="33">
        <f t="shared" si="0"/>
        <v>0</v>
      </c>
      <c r="J16" s="33">
        <f t="shared" si="1"/>
        <v>0</v>
      </c>
      <c r="K16" s="38">
        <f t="shared" si="5"/>
        <v>0</v>
      </c>
      <c r="L16" s="43">
        <f t="shared" si="3"/>
        <v>0</v>
      </c>
    </row>
    <row r="17" spans="1:12" ht="27.75" customHeight="1" hidden="1">
      <c r="A17" s="184"/>
      <c r="B17" s="46" t="s">
        <v>14</v>
      </c>
      <c r="C17" s="4" t="s">
        <v>36</v>
      </c>
      <c r="D17" s="37"/>
      <c r="E17" s="33"/>
      <c r="F17" s="33"/>
      <c r="G17" s="38"/>
      <c r="H17" s="37">
        <f t="shared" si="4"/>
        <v>0</v>
      </c>
      <c r="I17" s="33">
        <f t="shared" si="0"/>
        <v>0</v>
      </c>
      <c r="J17" s="33">
        <f t="shared" si="1"/>
        <v>0</v>
      </c>
      <c r="K17" s="38">
        <f t="shared" si="5"/>
        <v>0</v>
      </c>
      <c r="L17" s="43">
        <f t="shared" si="3"/>
        <v>0</v>
      </c>
    </row>
    <row r="18" spans="1:12" ht="38.25" hidden="1">
      <c r="A18" s="184"/>
      <c r="B18" s="46" t="s">
        <v>15</v>
      </c>
      <c r="C18" s="4" t="s">
        <v>35</v>
      </c>
      <c r="D18" s="37"/>
      <c r="E18" s="33"/>
      <c r="F18" s="33"/>
      <c r="G18" s="38"/>
      <c r="H18" s="37">
        <f>SUM(D18)*100</f>
        <v>0</v>
      </c>
      <c r="I18" s="33">
        <f>SUM(E18)*67</f>
        <v>0</v>
      </c>
      <c r="J18" s="33">
        <f>SUM(F18)*33</f>
        <v>0</v>
      </c>
      <c r="K18" s="38">
        <f t="shared" si="5"/>
        <v>0</v>
      </c>
      <c r="L18" s="43">
        <f t="shared" si="3"/>
        <v>0</v>
      </c>
    </row>
    <row r="19" spans="1:12" ht="30" customHeight="1" hidden="1" thickBot="1">
      <c r="A19" s="184"/>
      <c r="B19" s="52" t="s">
        <v>16</v>
      </c>
      <c r="C19" s="47" t="s">
        <v>34</v>
      </c>
      <c r="D19" s="48"/>
      <c r="E19" s="49"/>
      <c r="F19" s="49"/>
      <c r="G19" s="50"/>
      <c r="H19" s="48">
        <f>SUM(D19)*100</f>
        <v>0</v>
      </c>
      <c r="I19" s="49">
        <f>SUM(E19)*67</f>
        <v>0</v>
      </c>
      <c r="J19" s="49">
        <f>SUM(F19)*33</f>
        <v>0</v>
      </c>
      <c r="K19" s="50">
        <f t="shared" si="5"/>
        <v>0</v>
      </c>
      <c r="L19" s="53">
        <f>SUM(H19:K19)</f>
        <v>0</v>
      </c>
    </row>
    <row r="20" spans="1:15" ht="54" customHeight="1">
      <c r="A20" s="182" t="s">
        <v>45</v>
      </c>
      <c r="B20" s="148"/>
      <c r="C20" s="136" t="s">
        <v>55</v>
      </c>
      <c r="D20" s="34"/>
      <c r="E20" s="35"/>
      <c r="F20" s="35"/>
      <c r="G20" s="36"/>
      <c r="H20" s="77"/>
      <c r="I20" s="35"/>
      <c r="J20" s="35"/>
      <c r="K20" s="141"/>
      <c r="L20" s="42"/>
      <c r="O20" s="18"/>
    </row>
    <row r="21" spans="1:12" ht="37.5" customHeight="1">
      <c r="A21" s="183"/>
      <c r="B21" s="149" t="s">
        <v>17</v>
      </c>
      <c r="C21" s="137" t="s">
        <v>60</v>
      </c>
      <c r="D21" s="48"/>
      <c r="E21" s="49"/>
      <c r="F21" s="49"/>
      <c r="G21" s="50"/>
      <c r="H21" s="44">
        <f>SUM(D21*100)</f>
        <v>0</v>
      </c>
      <c r="I21" s="49">
        <f>SUM(E21)*67</f>
        <v>0</v>
      </c>
      <c r="J21" s="49">
        <f>SUM(F21)*33</f>
        <v>0</v>
      </c>
      <c r="K21" s="143">
        <f>SUM(G21)*0</f>
        <v>0</v>
      </c>
      <c r="L21" s="53">
        <f>SUM(H21:K21)</f>
        <v>0</v>
      </c>
    </row>
    <row r="22" spans="1:12" ht="31.5" customHeight="1">
      <c r="A22" s="184"/>
      <c r="B22" s="150" t="s">
        <v>18</v>
      </c>
      <c r="C22" s="122" t="s">
        <v>52</v>
      </c>
      <c r="D22" s="37"/>
      <c r="E22" s="33"/>
      <c r="F22" s="33"/>
      <c r="G22" s="38"/>
      <c r="H22" s="75">
        <f>SUM(D22)*100</f>
        <v>0</v>
      </c>
      <c r="I22" s="33">
        <f>SUM(E22)*67</f>
        <v>0</v>
      </c>
      <c r="J22" s="33">
        <f>SUM(F22)*33</f>
        <v>0</v>
      </c>
      <c r="K22" s="142">
        <f>SUM(G22)*0</f>
        <v>0</v>
      </c>
      <c r="L22" s="43">
        <f>SUM(H22:K22)</f>
        <v>0</v>
      </c>
    </row>
    <row r="23" spans="1:12" ht="84" customHeight="1">
      <c r="A23" s="190"/>
      <c r="B23" s="151" t="s">
        <v>19</v>
      </c>
      <c r="C23" s="137" t="s">
        <v>61</v>
      </c>
      <c r="D23" s="96"/>
      <c r="E23" s="97"/>
      <c r="F23" s="97"/>
      <c r="G23" s="99"/>
      <c r="H23" s="139">
        <f>SUM(D23)*100</f>
        <v>0</v>
      </c>
      <c r="I23" s="85">
        <f>SUM(E23)*67</f>
        <v>0</v>
      </c>
      <c r="J23" s="85">
        <f>SUM(F23)*33</f>
        <v>0</v>
      </c>
      <c r="K23" s="144">
        <f>SUM(G23)*0</f>
        <v>0</v>
      </c>
      <c r="L23" s="127">
        <f>SUM(H23:K23)</f>
        <v>0</v>
      </c>
    </row>
    <row r="24" spans="1:12" ht="54" customHeight="1" thickBot="1">
      <c r="A24" s="191"/>
      <c r="B24" s="152" t="s">
        <v>46</v>
      </c>
      <c r="C24" s="138" t="s">
        <v>58</v>
      </c>
      <c r="D24" s="87"/>
      <c r="E24" s="88"/>
      <c r="F24" s="88"/>
      <c r="G24" s="89"/>
      <c r="H24" s="140">
        <f>SUM(D24)*100</f>
        <v>0</v>
      </c>
      <c r="I24" s="39">
        <f>SUM(E24)*67</f>
        <v>0</v>
      </c>
      <c r="J24" s="39">
        <f>SUM(F24)*33</f>
        <v>0</v>
      </c>
      <c r="K24" s="145">
        <f>SUM(G24)*0</f>
        <v>0</v>
      </c>
      <c r="L24" s="146">
        <f>SUM(H24:K24)</f>
        <v>0</v>
      </c>
    </row>
    <row r="25" spans="1:15" ht="45" customHeight="1" hidden="1">
      <c r="A25" s="205"/>
      <c r="B25" s="22"/>
      <c r="C25" s="7"/>
      <c r="D25" s="19"/>
      <c r="E25" s="19"/>
      <c r="F25" s="19"/>
      <c r="G25" s="19"/>
      <c r="H25" s="19"/>
      <c r="I25" s="19"/>
      <c r="J25" s="19"/>
      <c r="K25" s="19"/>
      <c r="L25" s="19"/>
      <c r="M25" s="19"/>
      <c r="O25" s="18"/>
    </row>
    <row r="26" spans="1:13" ht="54" customHeight="1" hidden="1">
      <c r="A26" s="205"/>
      <c r="B26" s="22"/>
      <c r="C26" s="7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7" s="24" customFormat="1" ht="12.75" hidden="1">
      <c r="A27" s="21"/>
      <c r="B27" s="22"/>
      <c r="C27" s="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3"/>
      <c r="O27" s="23"/>
      <c r="P27" s="23"/>
      <c r="Q27" s="23"/>
    </row>
    <row r="28" spans="1:17" s="24" customFormat="1" ht="12.75" hidden="1">
      <c r="A28" s="21"/>
      <c r="B28" s="22"/>
      <c r="C28" s="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3"/>
      <c r="O28" s="23"/>
      <c r="P28" s="23"/>
      <c r="Q28" s="23"/>
    </row>
    <row r="29" spans="1:12" ht="23.25" customHeight="1" hidden="1">
      <c r="A29" s="9"/>
      <c r="B29" s="10"/>
      <c r="C29" s="2"/>
      <c r="L29" s="11"/>
    </row>
    <row r="30" spans="1:13" ht="23.25" customHeight="1" hidden="1">
      <c r="A30" s="128"/>
      <c r="B30" s="22"/>
      <c r="C30" s="129"/>
      <c r="D30" s="130"/>
      <c r="E30" s="19"/>
      <c r="F30" s="19"/>
      <c r="G30" s="19"/>
      <c r="H30" s="19"/>
      <c r="I30" s="19"/>
      <c r="J30" s="19"/>
      <c r="K30" s="19"/>
      <c r="L30" s="19"/>
      <c r="M30" s="19"/>
    </row>
    <row r="31" spans="1:17" s="16" customFormat="1" ht="17.25" customHeight="1" hidden="1">
      <c r="A31" s="131"/>
      <c r="B31" s="132"/>
      <c r="C31" s="133"/>
      <c r="D31" s="180"/>
      <c r="E31" s="180"/>
      <c r="F31" s="180"/>
      <c r="G31" s="180"/>
      <c r="H31" s="180"/>
      <c r="I31" s="180"/>
      <c r="J31" s="180"/>
      <c r="K31" s="180"/>
      <c r="L31" s="181"/>
      <c r="M31" s="181"/>
      <c r="N31" s="14"/>
      <c r="O31" s="14"/>
      <c r="P31" s="15"/>
      <c r="Q31" s="15"/>
    </row>
    <row r="32" spans="1:17" s="16" customFormat="1" ht="15.75" hidden="1">
      <c r="A32" s="131"/>
      <c r="B32" s="132"/>
      <c r="C32" s="133"/>
      <c r="D32" s="69"/>
      <c r="E32" s="69"/>
      <c r="F32" s="69"/>
      <c r="G32" s="69"/>
      <c r="H32" s="134"/>
      <c r="I32" s="134"/>
      <c r="J32" s="134"/>
      <c r="K32" s="134"/>
      <c r="L32" s="134"/>
      <c r="M32" s="134"/>
      <c r="N32" s="14"/>
      <c r="O32" s="14"/>
      <c r="P32" s="15"/>
      <c r="Q32" s="15"/>
    </row>
    <row r="33" spans="1:15" ht="54" customHeight="1" hidden="1">
      <c r="A33" s="188"/>
      <c r="B33" s="22"/>
      <c r="C33" s="7"/>
      <c r="D33" s="19"/>
      <c r="E33" s="19"/>
      <c r="F33" s="19"/>
      <c r="G33" s="19"/>
      <c r="H33" s="19"/>
      <c r="I33" s="19"/>
      <c r="J33" s="19"/>
      <c r="K33" s="19"/>
      <c r="L33" s="19"/>
      <c r="M33" s="19"/>
      <c r="O33" s="18"/>
    </row>
    <row r="34" spans="1:13" ht="40.5" customHeight="1" hidden="1">
      <c r="A34" s="189"/>
      <c r="B34" s="22"/>
      <c r="C34" s="7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28.5" customHeight="1" hidden="1">
      <c r="A35" s="189"/>
      <c r="B35" s="22"/>
      <c r="C35" s="7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43.5" customHeight="1" hidden="1">
      <c r="A36" s="189"/>
      <c r="B36" s="22"/>
      <c r="C36" s="7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29.25" customHeight="1" hidden="1">
      <c r="A37" s="189"/>
      <c r="B37" s="22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5" ht="54" customHeight="1" hidden="1">
      <c r="A38" s="204"/>
      <c r="B38" s="22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O38" s="18"/>
    </row>
    <row r="39" spans="1:13" ht="79.5" customHeight="1" hidden="1">
      <c r="A39" s="204"/>
      <c r="B39" s="22"/>
      <c r="C39" s="7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95.25" customHeight="1" hidden="1">
      <c r="A40" s="204"/>
      <c r="B40" s="22"/>
      <c r="C40" s="7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57" customHeight="1" hidden="1">
      <c r="A41" s="204"/>
      <c r="B41" s="22"/>
      <c r="C41" s="7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5" ht="42" customHeight="1" hidden="1">
      <c r="A42" s="185"/>
      <c r="B42" s="22"/>
      <c r="C42" s="7"/>
      <c r="D42" s="19"/>
      <c r="E42" s="19"/>
      <c r="F42" s="19"/>
      <c r="G42" s="19"/>
      <c r="H42" s="19"/>
      <c r="I42" s="19"/>
      <c r="J42" s="19"/>
      <c r="K42" s="19"/>
      <c r="L42" s="19"/>
      <c r="M42" s="19"/>
      <c r="O42" s="18"/>
    </row>
    <row r="43" spans="1:13" ht="12.75" hidden="1">
      <c r="A43" s="186"/>
      <c r="B43" s="22"/>
      <c r="C43" s="7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94.5" customHeight="1" hidden="1">
      <c r="A44" s="186"/>
      <c r="B44" s="22"/>
      <c r="C44" s="7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43.5" customHeight="1" hidden="1">
      <c r="A45" s="186"/>
      <c r="B45" s="22"/>
      <c r="C45" s="7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7" ht="66.75" customHeight="1" hidden="1">
      <c r="A46" s="186"/>
      <c r="B46" s="22"/>
      <c r="C46" s="7"/>
      <c r="D46" s="19"/>
      <c r="E46" s="19"/>
      <c r="F46" s="19"/>
      <c r="G46" s="19"/>
      <c r="H46" s="19"/>
      <c r="I46" s="19"/>
      <c r="J46" s="19"/>
      <c r="K46" s="19"/>
      <c r="L46" s="19"/>
      <c r="M46" s="19"/>
      <c r="Q46" s="105"/>
    </row>
    <row r="47" spans="1:13" ht="40.5" customHeight="1" hidden="1">
      <c r="A47" s="187"/>
      <c r="B47" s="22"/>
      <c r="C47" s="7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54.75" customHeight="1" hidden="1">
      <c r="A48" s="187"/>
      <c r="B48" s="22"/>
      <c r="C48" s="7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9" ht="53.25" customHeight="1" hidden="1">
      <c r="A49" s="177"/>
      <c r="B49" s="22"/>
      <c r="C49" s="7"/>
      <c r="D49" s="19"/>
      <c r="E49" s="19"/>
      <c r="F49" s="19"/>
      <c r="G49" s="19"/>
      <c r="H49" s="19"/>
      <c r="I49" s="19"/>
      <c r="J49" s="19"/>
      <c r="K49" s="19"/>
      <c r="L49" s="19"/>
      <c r="M49" s="19"/>
      <c r="S49" s="24"/>
    </row>
    <row r="50" spans="1:19" ht="28.5" customHeight="1" hidden="1">
      <c r="A50" s="177"/>
      <c r="B50" s="22"/>
      <c r="C50" s="7"/>
      <c r="D50" s="19"/>
      <c r="E50" s="19"/>
      <c r="F50" s="19"/>
      <c r="G50" s="19"/>
      <c r="H50" s="19"/>
      <c r="I50" s="19"/>
      <c r="J50" s="19"/>
      <c r="K50" s="19"/>
      <c r="L50" s="19"/>
      <c r="M50" s="19"/>
      <c r="S50" s="24"/>
    </row>
    <row r="51" spans="1:13" ht="27.75" customHeight="1" hidden="1">
      <c r="A51" s="177"/>
      <c r="B51" s="22"/>
      <c r="C51" s="7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7" ht="39.75" customHeight="1" hidden="1">
      <c r="A52" s="177"/>
      <c r="B52" s="22"/>
      <c r="C52" s="7"/>
      <c r="D52" s="19"/>
      <c r="E52" s="19"/>
      <c r="F52" s="19"/>
      <c r="G52" s="19"/>
      <c r="H52" s="19"/>
      <c r="I52" s="19"/>
      <c r="J52" s="19"/>
      <c r="K52" s="19"/>
      <c r="L52" s="19"/>
      <c r="M52" s="19"/>
      <c r="Q52" s="105"/>
    </row>
    <row r="53" spans="1:13" ht="39" customHeight="1" hidden="1">
      <c r="A53" s="177"/>
      <c r="B53" s="22"/>
      <c r="C53" s="7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31.5" customHeight="1" hidden="1">
      <c r="A54" s="177"/>
      <c r="B54" s="22"/>
      <c r="C54" s="7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32.25" customHeight="1" hidden="1">
      <c r="A55" s="177"/>
      <c r="B55" s="22"/>
      <c r="C55" s="7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42.75" customHeight="1" hidden="1">
      <c r="A56" s="177"/>
      <c r="B56" s="22"/>
      <c r="C56" s="7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32.25" customHeight="1" hidden="1">
      <c r="A57" s="177"/>
      <c r="B57" s="22"/>
      <c r="C57" s="7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6" ht="114" customHeight="1" hidden="1">
      <c r="A58" s="135"/>
      <c r="B58" s="22"/>
      <c r="C58" s="7"/>
      <c r="D58" s="19"/>
      <c r="E58" s="19"/>
      <c r="F58" s="19"/>
      <c r="G58" s="19"/>
      <c r="H58" s="19"/>
      <c r="I58" s="19"/>
      <c r="J58" s="19"/>
      <c r="K58" s="19"/>
      <c r="L58" s="19"/>
      <c r="M58" s="19"/>
      <c r="O58" s="18"/>
      <c r="P58" s="23"/>
    </row>
    <row r="59" ht="12.75" hidden="1"/>
    <row r="60" ht="12.75" hidden="1"/>
    <row r="61" ht="12.75" hidden="1"/>
    <row r="63" ht="13.5" thickBot="1"/>
    <row r="64" spans="4:15" ht="13.5" thickBot="1">
      <c r="D64" s="56" t="s">
        <v>0</v>
      </c>
      <c r="E64" s="57" t="s">
        <v>1</v>
      </c>
      <c r="F64" s="57" t="s">
        <v>2</v>
      </c>
      <c r="G64" s="58" t="s">
        <v>3</v>
      </c>
      <c r="H64" s="173" t="s">
        <v>24</v>
      </c>
      <c r="I64" s="174"/>
      <c r="J64" s="174"/>
      <c r="K64" s="175"/>
      <c r="L64" s="94" t="s">
        <v>25</v>
      </c>
      <c r="M64" s="95"/>
      <c r="N64" s="28"/>
      <c r="O64" s="28"/>
    </row>
    <row r="65" spans="1:13" ht="16.5" customHeight="1">
      <c r="A65" s="192" t="s">
        <v>26</v>
      </c>
      <c r="B65" s="170"/>
      <c r="C65" s="110" t="s">
        <v>42</v>
      </c>
      <c r="D65" s="106">
        <f>SUM(D7:D10)</f>
        <v>0</v>
      </c>
      <c r="E65" s="77">
        <f>SUM(E7:E10)</f>
        <v>0</v>
      </c>
      <c r="F65" s="35">
        <f>SUM(F7:F10)</f>
        <v>0</v>
      </c>
      <c r="G65" s="36">
        <f>SUM(G7:G10)</f>
        <v>0</v>
      </c>
      <c r="H65" s="34">
        <f aca="true" t="shared" si="6" ref="H65:H70">SUM(D65)*100</f>
        <v>0</v>
      </c>
      <c r="I65" s="35">
        <f>SUM(E65*67)</f>
        <v>0</v>
      </c>
      <c r="J65" s="35">
        <f aca="true" t="shared" si="7" ref="J65:J70">SUM(F65)*33</f>
        <v>0</v>
      </c>
      <c r="K65" s="36">
        <f aca="true" t="shared" si="8" ref="K65:K70">SUM(G65)*0</f>
        <v>0</v>
      </c>
      <c r="L65" s="158">
        <f>SUM(H65:K65)/4</f>
        <v>0</v>
      </c>
      <c r="M65" s="27"/>
    </row>
    <row r="66" spans="1:13" ht="22.5" customHeight="1">
      <c r="A66" s="193"/>
      <c r="B66" s="171"/>
      <c r="C66" s="111" t="s">
        <v>43</v>
      </c>
      <c r="D66" s="107">
        <f>SUM(D14:D16)</f>
        <v>0</v>
      </c>
      <c r="E66" s="75">
        <f>SUM(E14:E16)</f>
        <v>0</v>
      </c>
      <c r="F66" s="33">
        <f>SUM(F14:F16)</f>
        <v>0</v>
      </c>
      <c r="G66" s="38">
        <f>SUM(G14:G16)</f>
        <v>0</v>
      </c>
      <c r="H66" s="37">
        <f t="shared" si="6"/>
        <v>0</v>
      </c>
      <c r="I66" s="33">
        <f>SUM(E66*67)</f>
        <v>0</v>
      </c>
      <c r="J66" s="33">
        <f t="shared" si="7"/>
        <v>0</v>
      </c>
      <c r="K66" s="38">
        <f t="shared" si="8"/>
        <v>0</v>
      </c>
      <c r="L66" s="59">
        <f>SUM(H66:K66)/3</f>
        <v>0</v>
      </c>
      <c r="M66" s="27"/>
    </row>
    <row r="67" spans="1:13" ht="21" customHeight="1" thickBot="1">
      <c r="A67" s="193"/>
      <c r="B67" s="172"/>
      <c r="C67" s="159" t="s">
        <v>47</v>
      </c>
      <c r="D67" s="160">
        <f>SUM(D21:D24)</f>
        <v>0</v>
      </c>
      <c r="E67" s="140">
        <f>SUM(E21:E24)</f>
        <v>0</v>
      </c>
      <c r="F67" s="39">
        <f>SUM(F21:F24)</f>
        <v>0</v>
      </c>
      <c r="G67" s="161">
        <f>SUM(G21:G24)</f>
        <v>0</v>
      </c>
      <c r="H67" s="162">
        <f t="shared" si="6"/>
        <v>0</v>
      </c>
      <c r="I67" s="39">
        <f>SUM(E67)*67</f>
        <v>0</v>
      </c>
      <c r="J67" s="39">
        <f t="shared" si="7"/>
        <v>0</v>
      </c>
      <c r="K67" s="161">
        <f t="shared" si="8"/>
        <v>0</v>
      </c>
      <c r="L67" s="166">
        <f>SUM(H67:K67)/4</f>
        <v>0</v>
      </c>
      <c r="M67" s="27"/>
    </row>
    <row r="68" spans="1:13" ht="12.75" customHeight="1" hidden="1">
      <c r="A68" s="193"/>
      <c r="B68" s="108"/>
      <c r="C68" s="153" t="s">
        <v>20</v>
      </c>
      <c r="D68" s="164">
        <f>SUM(D25:D26)</f>
        <v>0</v>
      </c>
      <c r="E68" s="147">
        <f>SUM(E25:E26)</f>
        <v>0</v>
      </c>
      <c r="F68" s="97">
        <f>SUM(F25:F26)</f>
        <v>0</v>
      </c>
      <c r="G68" s="99">
        <f>SUM(G25:G26)</f>
        <v>0</v>
      </c>
      <c r="H68" s="96">
        <f t="shared" si="6"/>
        <v>0</v>
      </c>
      <c r="I68" s="97">
        <f>SUM(E68)*67</f>
        <v>0</v>
      </c>
      <c r="J68" s="97">
        <f t="shared" si="7"/>
        <v>0</v>
      </c>
      <c r="K68" s="99">
        <f t="shared" si="8"/>
        <v>0</v>
      </c>
      <c r="L68" s="165">
        <f>SUM(H68:K68)/2</f>
        <v>0</v>
      </c>
      <c r="M68" s="27"/>
    </row>
    <row r="69" spans="1:13" ht="12.75" customHeight="1" hidden="1">
      <c r="A69" s="193"/>
      <c r="B69" s="108"/>
      <c r="C69" s="111" t="s">
        <v>4</v>
      </c>
      <c r="D69" s="107">
        <f>SUM(D32:D37)</f>
        <v>0</v>
      </c>
      <c r="E69" s="75">
        <f>SUM(E32:E37)</f>
        <v>0</v>
      </c>
      <c r="F69" s="33">
        <f>SUM(F32:F37)</f>
        <v>0</v>
      </c>
      <c r="G69" s="38">
        <f>SUM(G32:G37)</f>
        <v>0</v>
      </c>
      <c r="H69" s="37">
        <f t="shared" si="6"/>
        <v>0</v>
      </c>
      <c r="I69" s="33">
        <f>SUM(E69)*67</f>
        <v>0</v>
      </c>
      <c r="J69" s="33">
        <f t="shared" si="7"/>
        <v>0</v>
      </c>
      <c r="K69" s="38">
        <f t="shared" si="8"/>
        <v>0</v>
      </c>
      <c r="L69" s="59">
        <f>SUM(H69:K69)/5</f>
        <v>0</v>
      </c>
      <c r="M69" s="29"/>
    </row>
    <row r="70" spans="1:13" ht="13.5" customHeight="1" hidden="1" thickBot="1">
      <c r="A70" s="193"/>
      <c r="B70" s="109"/>
      <c r="C70" s="159" t="s">
        <v>29</v>
      </c>
      <c r="D70" s="160">
        <f>SUM(D38:D41)</f>
        <v>0</v>
      </c>
      <c r="E70" s="140">
        <f>SUM(E38:E41)</f>
        <v>0</v>
      </c>
      <c r="F70" s="39">
        <f>SUM(F38:F41)</f>
        <v>0</v>
      </c>
      <c r="G70" s="161">
        <f>SUM(G38:G41)</f>
        <v>0</v>
      </c>
      <c r="H70" s="162">
        <f t="shared" si="6"/>
        <v>0</v>
      </c>
      <c r="I70" s="39">
        <f>SUM(E70*67)</f>
        <v>0</v>
      </c>
      <c r="J70" s="39">
        <f t="shared" si="7"/>
        <v>0</v>
      </c>
      <c r="K70" s="161">
        <f t="shared" si="8"/>
        <v>0</v>
      </c>
      <c r="L70" s="163">
        <f>SUM(H70:K70)/4</f>
        <v>0</v>
      </c>
      <c r="M70" s="27"/>
    </row>
    <row r="71" spans="1:13" ht="13.5" customHeight="1" hidden="1" thickBot="1">
      <c r="A71" s="194"/>
      <c r="B71" s="108"/>
      <c r="C71" s="153" t="s">
        <v>30</v>
      </c>
      <c r="D71" s="154">
        <f>SUM(D42:D57)</f>
        <v>0</v>
      </c>
      <c r="E71" s="155">
        <f>SUM(E42:E57)</f>
        <v>0</v>
      </c>
      <c r="F71" s="156">
        <f>SUM(F42:F57)</f>
        <v>0</v>
      </c>
      <c r="G71" s="89">
        <f>SUM(G42:G57)</f>
        <v>0</v>
      </c>
      <c r="H71" s="155">
        <f>SUM(D71*100)</f>
        <v>0</v>
      </c>
      <c r="I71" s="88">
        <f>SUM(E71*67)</f>
        <v>0</v>
      </c>
      <c r="J71" s="156">
        <f>SUM(F71*33)</f>
        <v>0</v>
      </c>
      <c r="K71" s="89">
        <f>SUM(G71*0)</f>
        <v>0</v>
      </c>
      <c r="L71" s="157">
        <f>SUM(H71:K71)/15</f>
        <v>0</v>
      </c>
      <c r="M71" s="74"/>
    </row>
    <row r="72" spans="1:13" ht="13.5" customHeight="1" hidden="1" thickBot="1">
      <c r="A72" s="194"/>
      <c r="B72" s="109"/>
      <c r="C72" s="112" t="s">
        <v>37</v>
      </c>
      <c r="D72" s="124">
        <f>SUM(D58)</f>
        <v>0</v>
      </c>
      <c r="E72" s="78">
        <f>SUM(E58)</f>
        <v>0</v>
      </c>
      <c r="F72" s="79">
        <f>SUM(F58)</f>
        <v>0</v>
      </c>
      <c r="G72" s="55">
        <f>SUM(G58)</f>
        <v>0</v>
      </c>
      <c r="H72" s="78">
        <f>SUM(D72*100)</f>
        <v>0</v>
      </c>
      <c r="I72" s="54">
        <f>SUM(E72*67)</f>
        <v>0</v>
      </c>
      <c r="J72" s="79">
        <f>SUM(F72*33)</f>
        <v>0</v>
      </c>
      <c r="K72" s="55">
        <f>SUM(G72*0)</f>
        <v>0</v>
      </c>
      <c r="L72" s="80">
        <f>SUM(H72:K72)</f>
        <v>0</v>
      </c>
      <c r="M72" s="27"/>
    </row>
    <row r="73" spans="1:13" ht="12.75">
      <c r="A73" s="194"/>
      <c r="B73" s="108"/>
      <c r="C73" s="73"/>
      <c r="D73" s="19"/>
      <c r="E73" s="19"/>
      <c r="F73" s="19"/>
      <c r="G73" s="19"/>
      <c r="H73" s="19"/>
      <c r="I73" s="19"/>
      <c r="J73" s="19"/>
      <c r="K73" s="19"/>
      <c r="L73" s="74"/>
      <c r="M73" s="27"/>
    </row>
    <row r="74" spans="1:13" ht="13.5" thickBot="1">
      <c r="A74" s="194"/>
      <c r="B74" s="108"/>
      <c r="C74" s="6"/>
      <c r="M74" s="27"/>
    </row>
    <row r="75" spans="1:17" ht="24.75" customHeight="1" thickBot="1">
      <c r="A75" s="195"/>
      <c r="B75" s="168"/>
      <c r="C75" s="169" t="s">
        <v>27</v>
      </c>
      <c r="D75" s="40">
        <f>SUM(D65:D67)</f>
        <v>0</v>
      </c>
      <c r="E75" s="41">
        <f>SUM(E65:E67)</f>
        <v>0</v>
      </c>
      <c r="F75" s="41">
        <f>SUM(F65:F67)</f>
        <v>0</v>
      </c>
      <c r="G75" s="60">
        <f>SUM(G65:G67)</f>
        <v>0</v>
      </c>
      <c r="H75" s="40">
        <f>SUM(D75)*100</f>
        <v>0</v>
      </c>
      <c r="I75" s="41">
        <f>SUM(E75*67)</f>
        <v>0</v>
      </c>
      <c r="J75" s="41">
        <f>SUM(F75)*33</f>
        <v>0</v>
      </c>
      <c r="K75" s="60">
        <f>SUM(G75)*0</f>
        <v>0</v>
      </c>
      <c r="L75" s="61">
        <f>SUM(H75:K75)/11</f>
        <v>0</v>
      </c>
      <c r="M75" s="1" t="s">
        <v>28</v>
      </c>
      <c r="N75" s="31"/>
      <c r="O75" s="31"/>
      <c r="Q75" s="23"/>
    </row>
    <row r="76" spans="1:13" ht="12.75">
      <c r="A76" s="72"/>
      <c r="C76" s="73"/>
      <c r="D76" s="92"/>
      <c r="E76" s="19"/>
      <c r="F76" s="19"/>
      <c r="G76" s="19"/>
      <c r="H76" s="19"/>
      <c r="I76" s="19"/>
      <c r="J76" s="19"/>
      <c r="K76" s="19"/>
      <c r="L76" s="74"/>
      <c r="M76" s="27"/>
    </row>
    <row r="77" spans="1:13" ht="12.75">
      <c r="A77" s="72"/>
      <c r="C77" s="73"/>
      <c r="D77" s="19"/>
      <c r="E77" s="19"/>
      <c r="F77" s="19"/>
      <c r="G77" s="19"/>
      <c r="H77" s="19"/>
      <c r="I77" s="19"/>
      <c r="J77" s="19"/>
      <c r="K77" s="19"/>
      <c r="L77" s="74"/>
      <c r="M77" s="27"/>
    </row>
    <row r="78" spans="1:14" ht="12.75">
      <c r="A78" s="76"/>
      <c r="B78" s="76"/>
      <c r="C78" s="91"/>
      <c r="D78" s="19"/>
      <c r="E78" s="19"/>
      <c r="F78" s="19"/>
      <c r="G78" s="19"/>
      <c r="H78" s="19"/>
      <c r="I78" s="19"/>
      <c r="J78" s="19"/>
      <c r="K78" s="19"/>
      <c r="L78" s="74"/>
      <c r="M78" s="74"/>
      <c r="N78" s="19"/>
    </row>
    <row r="79" spans="1:17" s="32" customFormat="1" ht="15.75">
      <c r="A79" s="67"/>
      <c r="B79" s="67"/>
      <c r="C79" s="68"/>
      <c r="D79" s="69"/>
      <c r="E79" s="69"/>
      <c r="F79" s="69"/>
      <c r="G79" s="69"/>
      <c r="H79" s="69"/>
      <c r="I79" s="69"/>
      <c r="J79" s="69"/>
      <c r="K79" s="69"/>
      <c r="L79" s="70"/>
      <c r="M79" s="71"/>
      <c r="N79" s="69"/>
      <c r="O79" s="31"/>
      <c r="P79" s="31"/>
      <c r="Q79" s="31"/>
    </row>
    <row r="83" spans="2:15" ht="15.75">
      <c r="B83" s="30"/>
      <c r="C83" s="68"/>
      <c r="D83" s="69"/>
      <c r="E83" s="69"/>
      <c r="F83" s="69"/>
      <c r="G83" s="69"/>
      <c r="H83" s="69"/>
      <c r="I83" s="69"/>
      <c r="J83" s="69"/>
      <c r="K83" s="69"/>
      <c r="L83" s="70"/>
      <c r="M83" s="71"/>
      <c r="N83" s="23"/>
      <c r="O83" s="23"/>
    </row>
    <row r="84" spans="3:15" ht="12.75">
      <c r="C84" s="7"/>
      <c r="D84" s="19"/>
      <c r="E84" s="19"/>
      <c r="F84" s="19"/>
      <c r="G84" s="19"/>
      <c r="H84" s="19"/>
      <c r="I84" s="19"/>
      <c r="J84" s="19"/>
      <c r="K84" s="19"/>
      <c r="L84" s="74"/>
      <c r="M84" s="19"/>
      <c r="N84" s="23"/>
      <c r="O84" s="23"/>
    </row>
  </sheetData>
  <mergeCells count="18">
    <mergeCell ref="A65:A75"/>
    <mergeCell ref="C3:K3"/>
    <mergeCell ref="D5:G5"/>
    <mergeCell ref="A1:M1"/>
    <mergeCell ref="H64:K64"/>
    <mergeCell ref="D31:G31"/>
    <mergeCell ref="H5:K5"/>
    <mergeCell ref="A38:A41"/>
    <mergeCell ref="A25:A26"/>
    <mergeCell ref="A7:A12"/>
    <mergeCell ref="A49:A57"/>
    <mergeCell ref="L5:M5"/>
    <mergeCell ref="H31:K31"/>
    <mergeCell ref="L31:M31"/>
    <mergeCell ref="A13:A19"/>
    <mergeCell ref="A42:A48"/>
    <mergeCell ref="A33:A37"/>
    <mergeCell ref="A20:A24"/>
  </mergeCells>
  <printOptions/>
  <pageMargins left="0.75" right="0.75" top="1" bottom="1" header="0.4921259845" footer="0.4921259845"/>
  <pageSetup errors="NA" horizontalDpi="300" verticalDpi="300" orientation="portrait" paperSize="9" scale="75" r:id="rId1"/>
  <rowBreaks count="1" manualBreakCount="1">
    <brk id="28" max="12" man="1"/>
  </rowBreaks>
  <ignoredErrors>
    <ignoredError sqref="L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Premedis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Taťjana Šoltysová</dc:creator>
  <cp:keywords/>
  <dc:description/>
  <cp:lastModifiedBy>SZÚ</cp:lastModifiedBy>
  <cp:lastPrinted>2005-03-14T12:09:33Z</cp:lastPrinted>
  <dcterms:created xsi:type="dcterms:W3CDTF">2002-10-17T13:40:44Z</dcterms:created>
  <dcterms:modified xsi:type="dcterms:W3CDTF">2007-04-03T08:33:53Z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-492778694</vt:i4>
  </property>
  <property fmtid="{D5CDD505-2E9C-101B-9397-08002B2CF9AE}" pid="3" name="_EmailSubject">
    <vt:lpwstr>Zaslání kritérií pro ZPP </vt:lpwstr>
  </property>
  <property fmtid="{D5CDD505-2E9C-101B-9397-08002B2CF9AE}" pid="4" name="_AuthorEmail">
    <vt:lpwstr>soltysova@premedis.cz</vt:lpwstr>
  </property>
  <property fmtid="{D5CDD505-2E9C-101B-9397-08002B2CF9AE}" pid="5" name="_AuthorEmailDisplayName">
    <vt:lpwstr>MUDr. Taťjana Šoltysová</vt:lpwstr>
  </property>
  <property fmtid="{D5CDD505-2E9C-101B-9397-08002B2CF9AE}" pid="6" name="_ReviewingToolsShownOnce">
    <vt:lpwstr/>
  </property>
</Properties>
</file>