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ZU\szu-web\czvp\2022\"/>
    </mc:Choice>
  </mc:AlternateContent>
  <bookViews>
    <workbookView xWindow="0" yWindow="0" windowWidth="27585" windowHeight="10950"/>
  </bookViews>
  <sheets>
    <sheet name="List1" sheetId="1" r:id="rId1"/>
    <sheet name="List2" sheetId="2" r:id="rId2"/>
    <sheet name="List3" sheetId="3" r:id="rId3"/>
  </sheets>
  <definedNames>
    <definedName name="_xlnm.Print_Area" localSheetId="0">List1!$A$2:$M$79</definedName>
  </definedNames>
  <calcPr calcId="162913"/>
</workbook>
</file>

<file path=xl/calcChain.xml><?xml version="1.0" encoding="utf-8"?>
<calcChain xmlns="http://schemas.openxmlformats.org/spreadsheetml/2006/main">
  <c r="L67" i="1" l="1"/>
  <c r="L68" i="1"/>
  <c r="K25" i="1"/>
  <c r="G68" i="1"/>
  <c r="G76" i="1"/>
  <c r="K76" i="1"/>
  <c r="F68" i="1"/>
  <c r="J68" i="1"/>
  <c r="E68" i="1"/>
  <c r="G67" i="1"/>
  <c r="F67" i="1"/>
  <c r="E67" i="1"/>
  <c r="I67" i="1"/>
  <c r="G66" i="1"/>
  <c r="F66" i="1"/>
  <c r="F76" i="1"/>
  <c r="J76" i="1"/>
  <c r="E66" i="1"/>
  <c r="E76" i="1"/>
  <c r="I76" i="1"/>
  <c r="D66" i="1"/>
  <c r="D76" i="1"/>
  <c r="H76" i="1"/>
  <c r="L76" i="1"/>
  <c r="D67" i="1"/>
  <c r="H67" i="1"/>
  <c r="D68" i="1"/>
  <c r="J67" i="1"/>
  <c r="K67" i="1"/>
  <c r="H68" i="1"/>
  <c r="I68" i="1"/>
  <c r="H66" i="1"/>
  <c r="L66" i="1"/>
  <c r="I66" i="1"/>
  <c r="J66" i="1"/>
  <c r="K66" i="1"/>
  <c r="J25" i="1"/>
  <c r="L25" i="1"/>
  <c r="I25" i="1"/>
  <c r="H25" i="1"/>
  <c r="H24" i="1"/>
  <c r="L24" i="1"/>
  <c r="K24" i="1"/>
  <c r="J24" i="1"/>
  <c r="I24" i="1"/>
  <c r="H22" i="1"/>
  <c r="L22" i="1"/>
  <c r="D69" i="1"/>
  <c r="E69" i="1"/>
  <c r="F69" i="1"/>
  <c r="G69" i="1"/>
  <c r="H69" i="1"/>
  <c r="I69" i="1"/>
  <c r="L69" i="1"/>
  <c r="J69" i="1"/>
  <c r="K69" i="1"/>
  <c r="D70" i="1"/>
  <c r="E70" i="1"/>
  <c r="I70" i="1"/>
  <c r="F70" i="1"/>
  <c r="J70" i="1"/>
  <c r="G70" i="1"/>
  <c r="H70" i="1"/>
  <c r="K70" i="1"/>
  <c r="D71" i="1"/>
  <c r="E71" i="1"/>
  <c r="I71" i="1"/>
  <c r="F71" i="1"/>
  <c r="G71" i="1"/>
  <c r="H71" i="1"/>
  <c r="J71" i="1"/>
  <c r="K71" i="1"/>
  <c r="D72" i="1"/>
  <c r="H72" i="1"/>
  <c r="L72" i="1"/>
  <c r="E72" i="1"/>
  <c r="F72" i="1"/>
  <c r="G72" i="1"/>
  <c r="I72" i="1"/>
  <c r="J72" i="1"/>
  <c r="K72" i="1"/>
  <c r="D73" i="1"/>
  <c r="E73" i="1"/>
  <c r="F73" i="1"/>
  <c r="G73" i="1"/>
  <c r="K73" i="1"/>
  <c r="H73" i="1"/>
  <c r="I73" i="1"/>
  <c r="J73" i="1"/>
  <c r="H8" i="1"/>
  <c r="L8" i="1"/>
  <c r="J16" i="1"/>
  <c r="H16" i="1"/>
  <c r="I16" i="1"/>
  <c r="L16" i="1"/>
  <c r="H15" i="1"/>
  <c r="L15" i="1"/>
  <c r="K16" i="1"/>
  <c r="H17" i="1"/>
  <c r="H18" i="1"/>
  <c r="L18" i="1"/>
  <c r="H19" i="1"/>
  <c r="L19" i="1"/>
  <c r="H20" i="1"/>
  <c r="I22" i="1"/>
  <c r="J22" i="1"/>
  <c r="K22" i="1"/>
  <c r="H23" i="1"/>
  <c r="I23" i="1"/>
  <c r="L23" i="1"/>
  <c r="J23" i="1"/>
  <c r="K23" i="1"/>
  <c r="I15" i="1"/>
  <c r="J15" i="1"/>
  <c r="K15" i="1"/>
  <c r="I17" i="1"/>
  <c r="L17" i="1"/>
  <c r="J17" i="1"/>
  <c r="K17" i="1"/>
  <c r="I18" i="1"/>
  <c r="J18" i="1"/>
  <c r="K18" i="1"/>
  <c r="I19" i="1"/>
  <c r="J19" i="1"/>
  <c r="K19" i="1"/>
  <c r="I20" i="1"/>
  <c r="L20" i="1"/>
  <c r="J20" i="1"/>
  <c r="K20" i="1"/>
  <c r="I8" i="1"/>
  <c r="J8" i="1"/>
  <c r="K8" i="1"/>
  <c r="H9" i="1"/>
  <c r="I9" i="1"/>
  <c r="L9" i="1"/>
  <c r="J9" i="1"/>
  <c r="K9" i="1"/>
  <c r="H10" i="1"/>
  <c r="I10" i="1"/>
  <c r="J10" i="1"/>
  <c r="K10" i="1"/>
  <c r="L10" i="1"/>
  <c r="H11" i="1"/>
  <c r="I11" i="1"/>
  <c r="L11" i="1"/>
  <c r="J11" i="1"/>
  <c r="K11" i="1"/>
  <c r="H12" i="1"/>
  <c r="I12" i="1"/>
  <c r="L12" i="1"/>
  <c r="J12" i="1"/>
  <c r="K12" i="1"/>
  <c r="H13" i="1"/>
  <c r="I13" i="1"/>
  <c r="L13" i="1"/>
  <c r="J13" i="1"/>
  <c r="K13" i="1"/>
  <c r="L73" i="1"/>
  <c r="L70" i="1"/>
  <c r="L71" i="1"/>
  <c r="K68" i="1"/>
</calcChain>
</file>

<file path=xl/sharedStrings.xml><?xml version="1.0" encoding="utf-8"?>
<sst xmlns="http://schemas.openxmlformats.org/spreadsheetml/2006/main" count="69" uniqueCount="62">
  <si>
    <t>A</t>
  </si>
  <si>
    <t>B</t>
  </si>
  <si>
    <t>C</t>
  </si>
  <si>
    <t>D</t>
  </si>
  <si>
    <t>Implementace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</si>
  <si>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</si>
  <si>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</si>
  <si>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</si>
  <si>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</si>
  <si>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</si>
  <si>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</si>
  <si>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</si>
  <si>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</si>
  <si>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</si>
  <si>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2e</t>
  </si>
  <si>
    <t>2f</t>
  </si>
  <si>
    <t>2g</t>
  </si>
  <si>
    <t>3a</t>
  </si>
  <si>
    <t>3b</t>
  </si>
  <si>
    <t>3c</t>
  </si>
  <si>
    <t>Sociální odpovědnost</t>
  </si>
  <si>
    <t>č.</t>
  </si>
  <si>
    <t>hodnocení</t>
  </si>
  <si>
    <t>dílčí výpočet</t>
  </si>
  <si>
    <t>výpočet</t>
  </si>
  <si>
    <t>% plnění</t>
  </si>
  <si>
    <t>Souhrn</t>
  </si>
  <si>
    <t>TOTAL</t>
  </si>
  <si>
    <t>%</t>
  </si>
  <si>
    <t>Výsledky PZP</t>
  </si>
  <si>
    <t>Ochrana zdraví</t>
  </si>
  <si>
    <t>1 napište ke správné odpovědi</t>
  </si>
  <si>
    <t>jsou otázky zdraví na pracovišti nedílnou součástí školení a doškolování</t>
  </si>
  <si>
    <t>mají všichni zaměstnanci přístup k důležitému vybavení souvisejícímu se zdravím( např. odpočinkové místnosti, jídelna, sportovní zařízení</t>
  </si>
  <si>
    <t>umožňuje organizace větší slučitelnost pracovního a rodinného života</t>
  </si>
  <si>
    <t>má organizace zpracované vhodné schéma pro začlenění zaměstnance do pracovního procesu po návratu z dlouhodobé pracovní neschopnosti</t>
  </si>
  <si>
    <t>podporují vedoucí pracovníci své podřízené a dobrou pracovní atmosféru</t>
  </si>
  <si>
    <t>Vliv závodu na životní prostředí</t>
  </si>
  <si>
    <t xml:space="preserve">  oblast</t>
  </si>
  <si>
    <t>Kriteria kvality podpory zdraví na pracovišti  pro malé a střední podniky</t>
  </si>
  <si>
    <t>Vedení a participace</t>
  </si>
  <si>
    <t>Podnikové procesy</t>
  </si>
  <si>
    <t>Zdravě organizované podnikové procesy jsou založeny na třech prvcích:</t>
  </si>
  <si>
    <t>Výsledky</t>
  </si>
  <si>
    <t>3d</t>
  </si>
  <si>
    <t xml:space="preserve">Výsledky </t>
  </si>
  <si>
    <t>Hlavní úlohu v zajištění úspěšné podpory zdraví na pracovišti v malých a středních podnicích hrají vlastníci podniku a/nebo starší výkonní manažeři podléhající přímo majiteli. Integrují vedoucí pracovníci zdravotní faktory na pracovišti do své každodenní řídící praxe?</t>
  </si>
  <si>
    <t>Účastní se všichni zaměstnanci na plánovacích a rozhodovacích procesech na pracovišti, zvláště v problematice organizace práce, časového rozvrhu, pracovních podmínek a plynulosti pracovních operací?</t>
  </si>
  <si>
    <t>Zajišťuje příkladné manažerské chování - tj.ohodnocení dobrého výkonu, ochota přijmout kritiku od pracovníků, vhodné chování v konfliktních situacích - dobrou pracovní atmosféru?</t>
  </si>
  <si>
    <t>Jsou kromě deklarovaných požadavků činěny další kroky k vytvoření zdravého pracovního prostředí a zavedena opatření, podporující zdravější  životní styl zaměstnanců?</t>
  </si>
  <si>
    <t>Je sledována spokojenost zákazníků?</t>
  </si>
  <si>
    <t>Navrhují se opatření ke zlepšení, zvláště pokud se týká organizace práce, a monitoruje se jejich zavádění?</t>
  </si>
  <si>
    <t>Jsou dodržovány podnikem deklarované požadavky na bezpečnost  a zdraví při práci a ochranu zdraví?</t>
  </si>
  <si>
    <t>Manažerská praxe, založená na popsaných kritériích zajišťuje vhodně nastavené podnikové procesy a přispívá k následujícícm výsledkům:</t>
  </si>
  <si>
    <t>otázka</t>
  </si>
  <si>
    <t xml:space="preserve">            Dotazník sebehodnocení</t>
  </si>
  <si>
    <t>Sleduje firma hospodářské  výsledky v souvislosti s náklady  spojenými  s opatřeními na podporu zdraví zaměstnanců?</t>
  </si>
  <si>
    <t>Je sledována spokojenost  zaměstnanců s pracovními podmínkami a organizací práce?</t>
  </si>
  <si>
    <t>Hodnocení</t>
  </si>
  <si>
    <t>A = plně dosaženo   B= významný pokrok C = jistý pokrok  D = aktivity nezahájeny</t>
  </si>
  <si>
    <t>Je sledován  zdravotní stav  zaměstnanců  v souvislosti s opatřeními podpory  zdraví (měřeno základními ukazateli
 pro pracovní úrazy, nehody a nepřítomnost  v práci pro
 nemoc)?</t>
  </si>
  <si>
    <t>Chová se podnik společensky odpovědným způsobem k vlastním zaměstnancům a   komunitě i prostředí v místě, kde působí?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</si>
</sst>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CE"/>
      <charset val="238"/>
    </font>
    <font>
      <b/>
      <sz val="12"/>
      <name val="Arial Narrow"/>
      <family val="2"/>
    </font>
    <font>
      <b/>
      <sz val="12"/>
      <name val="Arial CE"/>
      <family val="2"/>
      <charset val="238"/>
    </font>
    <font>
      <sz val="12"/>
      <name val="Arial Narrow"/>
      <family val="2"/>
    </font>
    <font>
      <b/>
      <i/>
      <sz val="10"/>
      <name val="Arial CE"/>
      <charset val="238"/>
    </font>
    <font>
      <b/>
      <i/>
      <sz val="10"/>
      <name val="Arial Narrow"/>
      <family val="2"/>
    </font>
    <font>
      <i/>
      <sz val="10"/>
      <name val="Arial Narrow"/>
      <family val="2"/>
    </font>
    <font>
      <sz val="12"/>
      <name val="Arial CE"/>
      <family val="2"/>
      <charset val="238"/>
    </font>
    <font>
      <sz val="10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"/>
      <family val="2"/>
      <charset val="238"/>
    </font>
    <font>
      <b/>
      <sz val="12"/>
      <color rgb="FF337370"/>
      <name val="Arial Narrow"/>
      <family val="2"/>
    </font>
    <font>
      <b/>
      <sz val="10"/>
      <color rgb="FF337370"/>
      <name val="Arial CE"/>
      <family val="2"/>
      <charset val="238"/>
    </font>
    <font>
      <sz val="12"/>
      <color rgb="FF337370"/>
      <name val="Arial Narrow"/>
      <family val="2"/>
    </font>
    <font>
      <b/>
      <sz val="12"/>
      <color rgb="FF337370"/>
      <name val="Arial CE"/>
      <family val="2"/>
      <charset val="238"/>
    </font>
    <font>
      <sz val="10"/>
      <color rgb="FF337370"/>
      <name val="Arial CE"/>
      <family val="2"/>
      <charset val="238"/>
    </font>
    <font>
      <b/>
      <sz val="15"/>
      <color rgb="FF337370"/>
      <name val="Arial CE"/>
      <family val="2"/>
      <charset val="238"/>
    </font>
    <font>
      <sz val="15"/>
      <color rgb="FF337370"/>
      <name val="Arial CE"/>
      <family val="2"/>
      <charset val="238"/>
    </font>
    <font>
      <b/>
      <sz val="12"/>
      <color rgb="FF337370"/>
      <name val="Arial CE"/>
      <charset val="238"/>
    </font>
    <font>
      <b/>
      <sz val="10"/>
      <color rgb="FF337370"/>
      <name val="Arial CE"/>
      <charset val="238"/>
    </font>
    <font>
      <b/>
      <sz val="10"/>
      <color rgb="FF337370"/>
      <name val="Arial Narrow"/>
      <family val="2"/>
    </font>
    <font>
      <sz val="14"/>
      <color rgb="FF337370"/>
      <name val="Arial Narrow"/>
      <family val="2"/>
      <charset val="238"/>
    </font>
    <font>
      <sz val="10"/>
      <color rgb="FF337370"/>
      <name val="Arial Narrow"/>
      <family val="2"/>
      <charset val="238"/>
    </font>
    <font>
      <sz val="10"/>
      <color rgb="FF337370"/>
      <name val="Arial Narrow"/>
      <family val="2"/>
    </font>
    <font>
      <sz val="10"/>
      <color rgb="FF337370"/>
      <name val="Arial CE"/>
      <charset val="238"/>
    </font>
    <font>
      <sz val="10"/>
      <color rgb="FF337370"/>
      <name val="Arial"/>
      <family val="2"/>
      <charset val="238"/>
    </font>
    <font>
      <i/>
      <sz val="10"/>
      <color rgb="FF337370"/>
      <name val="Arial CE"/>
      <charset val="238"/>
    </font>
    <font>
      <i/>
      <sz val="10"/>
      <color rgb="FF337370"/>
      <name val="Arial Narrow"/>
      <family val="2"/>
    </font>
    <font>
      <b/>
      <i/>
      <sz val="10"/>
      <color rgb="FF337370"/>
      <name val="Arial Narrow"/>
      <family val="2"/>
    </font>
    <font>
      <b/>
      <i/>
      <sz val="10"/>
      <color rgb="FF337370"/>
      <name val="Arial CE"/>
      <charset val="23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6">
    <xf numFmtId="0" fontId="0" fillId="0" borderId="0" xfId="0"/>
    <xf numFmtId="0" fontId="8" fillId="0" borderId="0" xfId="0" applyFont="1" applyFill="1" applyAlignment="1">
      <alignment wrapText="1"/>
    </xf>
    <xf numFmtId="0" fontId="11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/>
    <xf numFmtId="0" fontId="12" fillId="0" borderId="0" xfId="0" applyFont="1" applyFill="1" applyAlignment="1"/>
    <xf numFmtId="0" fontId="1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4" fillId="0" borderId="1" xfId="0" applyFont="1" applyFill="1" applyBorder="1" applyAlignment="1">
      <alignment wrapText="1"/>
    </xf>
    <xf numFmtId="0" fontId="10" fillId="0" borderId="0" xfId="0" applyFont="1" applyFill="1" applyAlignment="1"/>
    <xf numFmtId="0" fontId="10" fillId="0" borderId="0" xfId="0" applyFont="1" applyFill="1"/>
    <xf numFmtId="0" fontId="9" fillId="0" borderId="0" xfId="0" applyFont="1" applyFill="1"/>
    <xf numFmtId="9" fontId="4" fillId="0" borderId="0" xfId="1" applyFont="1" applyFill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 wrapText="1"/>
    </xf>
    <xf numFmtId="0" fontId="8" fillId="0" borderId="0" xfId="0" applyFont="1" applyFill="1"/>
    <xf numFmtId="0" fontId="5" fillId="0" borderId="0" xfId="0" applyFont="1" applyFill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/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9" fontId="4" fillId="0" borderId="0" xfId="1" applyFont="1" applyFill="1" applyBorder="1"/>
    <xf numFmtId="0" fontId="1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3" fillId="0" borderId="0" xfId="0" applyFont="1" applyFill="1" applyAlignment="1">
      <alignment vertical="center" textRotation="90"/>
    </xf>
    <xf numFmtId="0" fontId="0" fillId="0" borderId="24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/>
    </xf>
    <xf numFmtId="0" fontId="18" fillId="0" borderId="0" xfId="0" applyFont="1" applyFill="1"/>
    <xf numFmtId="0" fontId="12" fillId="0" borderId="0" xfId="0" applyFont="1" applyFill="1" applyBorder="1" applyAlignment="1"/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10" fillId="0" borderId="12" xfId="0" applyFont="1" applyFill="1" applyBorder="1" applyAlignment="1">
      <alignment horizontal="left"/>
    </xf>
    <xf numFmtId="0" fontId="0" fillId="0" borderId="14" xfId="0" applyFill="1" applyBorder="1" applyAlignment="1"/>
    <xf numFmtId="0" fontId="0" fillId="0" borderId="1" xfId="0" applyFill="1" applyBorder="1"/>
    <xf numFmtId="0" fontId="15" fillId="0" borderId="2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20" fillId="0" borderId="39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1" fillId="0" borderId="0" xfId="0" applyFont="1" applyFill="1"/>
    <xf numFmtId="0" fontId="32" fillId="0" borderId="0" xfId="0" applyFont="1" applyFill="1"/>
    <xf numFmtId="0" fontId="32" fillId="0" borderId="1" xfId="0" applyFont="1" applyFill="1" applyBorder="1" applyAlignment="1"/>
    <xf numFmtId="0" fontId="32" fillId="0" borderId="25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31" fillId="0" borderId="31" xfId="0" applyFont="1" applyFill="1" applyBorder="1" applyAlignment="1">
      <alignment horizontal="left"/>
    </xf>
    <xf numFmtId="0" fontId="31" fillId="0" borderId="31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3" fillId="0" borderId="0" xfId="0" applyFont="1" applyFill="1"/>
    <xf numFmtId="0" fontId="34" fillId="0" borderId="1" xfId="0" applyFont="1" applyFill="1" applyBorder="1" applyAlignment="1">
      <alignment wrapText="1"/>
    </xf>
    <xf numFmtId="0" fontId="34" fillId="0" borderId="25" xfId="0" applyFont="1" applyFill="1" applyBorder="1" applyAlignment="1">
      <alignment horizontal="center" wrapText="1"/>
    </xf>
    <xf numFmtId="0" fontId="35" fillId="0" borderId="28" xfId="0" applyFont="1" applyFill="1" applyBorder="1" applyAlignment="1">
      <alignment horizontal="center" wrapText="1"/>
    </xf>
    <xf numFmtId="0" fontId="36" fillId="0" borderId="0" xfId="0" applyFont="1" applyFill="1" applyAlignment="1"/>
    <xf numFmtId="0" fontId="36" fillId="0" borderId="0" xfId="0" applyFont="1" applyFill="1"/>
    <xf numFmtId="0" fontId="37" fillId="0" borderId="0" xfId="0" applyFont="1" applyFill="1"/>
    <xf numFmtId="0" fontId="27" fillId="0" borderId="25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3" fillId="0" borderId="6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1" fontId="28" fillId="0" borderId="4" xfId="0" applyNumberFormat="1" applyFont="1" applyFill="1" applyBorder="1" applyAlignment="1">
      <alignment horizontal="center" vertical="center"/>
    </xf>
    <xf numFmtId="1" fontId="28" fillId="0" borderId="5" xfId="0" applyNumberFormat="1" applyFont="1" applyFill="1" applyBorder="1" applyAlignment="1">
      <alignment horizontal="center" vertical="center"/>
    </xf>
    <xf numFmtId="1" fontId="28" fillId="0" borderId="53" xfId="0" applyNumberFormat="1" applyFont="1" applyFill="1" applyBorder="1" applyAlignment="1">
      <alignment horizontal="center" vertical="center"/>
    </xf>
    <xf numFmtId="1" fontId="28" fillId="0" borderId="52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wrapText="1"/>
    </xf>
    <xf numFmtId="0" fontId="30" fillId="0" borderId="25" xfId="0" applyFont="1" applyFill="1" applyBorder="1" applyAlignment="1">
      <alignment horizontal="center" wrapText="1"/>
    </xf>
    <xf numFmtId="0" fontId="30" fillId="0" borderId="31" xfId="0" applyFont="1" applyFill="1" applyBorder="1" applyAlignment="1">
      <alignment horizontal="center" wrapText="1"/>
    </xf>
    <xf numFmtId="0" fontId="30" fillId="0" borderId="21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textRotation="90"/>
    </xf>
    <xf numFmtId="0" fontId="35" fillId="0" borderId="64" xfId="0" applyFont="1" applyFill="1" applyBorder="1" applyAlignment="1">
      <alignment horizontal="center"/>
    </xf>
    <xf numFmtId="0" fontId="32" fillId="0" borderId="5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26" fillId="0" borderId="28" xfId="0" applyFont="1" applyFill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7" fillId="0" borderId="24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vertical="center" textRotation="90"/>
    </xf>
    <xf numFmtId="0" fontId="0" fillId="0" borderId="0" xfId="0" applyBorder="1" applyAlignment="1">
      <alignment vertical="center" textRotation="90"/>
    </xf>
    <xf numFmtId="0" fontId="0" fillId="0" borderId="0" xfId="0" applyBorder="1" applyAlignment="1"/>
    <xf numFmtId="0" fontId="12" fillId="0" borderId="0" xfId="0" applyFont="1" applyFill="1" applyBorder="1" applyAlignment="1">
      <alignment horizontal="center" textRotation="90"/>
    </xf>
    <xf numFmtId="0" fontId="0" fillId="0" borderId="0" xfId="0"/>
    <xf numFmtId="0" fontId="27" fillId="0" borderId="24" xfId="0" applyFont="1" applyBorder="1" applyAlignment="1">
      <alignment horizontal="center" vertical="center" textRotation="90" wrapText="1"/>
    </xf>
    <xf numFmtId="0" fontId="27" fillId="0" borderId="16" xfId="0" applyFont="1" applyBorder="1" applyAlignment="1">
      <alignment horizontal="center" vertical="center" textRotation="90" wrapText="1"/>
    </xf>
    <xf numFmtId="0" fontId="3" fillId="0" borderId="6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 textRotation="90"/>
    </xf>
    <xf numFmtId="0" fontId="23" fillId="0" borderId="24" xfId="0" applyFont="1" applyBorder="1" applyAlignment="1">
      <alignment horizontal="center" vertical="center" textRotation="90"/>
    </xf>
    <xf numFmtId="0" fontId="23" fillId="0" borderId="24" xfId="0" applyFont="1" applyBorder="1" applyAlignment="1"/>
    <xf numFmtId="0" fontId="23" fillId="0" borderId="16" xfId="0" applyFont="1" applyBorder="1" applyAlignment="1"/>
    <xf numFmtId="0" fontId="35" fillId="0" borderId="31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center" vertical="center" textRotation="90" wrapText="1"/>
    </xf>
    <xf numFmtId="0" fontId="26" fillId="0" borderId="63" xfId="0" applyFont="1" applyFill="1" applyBorder="1" applyAlignment="1">
      <alignment horizontal="center" vertical="center" textRotation="90" wrapText="1"/>
    </xf>
    <xf numFmtId="0" fontId="26" fillId="0" borderId="64" xfId="0" applyFont="1" applyFill="1" applyBorder="1" applyAlignment="1">
      <alignment horizontal="center" vertical="center" textRotation="90" wrapText="1"/>
    </xf>
    <xf numFmtId="0" fontId="3" fillId="0" borderId="6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1600200</xdr:colOff>
      <xdr:row>1</xdr:row>
      <xdr:rowOff>200025</xdr:rowOff>
    </xdr:to>
    <xdr:pic>
      <xdr:nvPicPr>
        <xdr:cNvPr id="1035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2543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topLeftCell="A14" zoomScale="70" zoomScaleNormal="70" workbookViewId="0">
      <selection activeCell="Q10" sqref="Q10"/>
    </sheetView>
  </sheetViews>
  <sheetFormatPr defaultRowHeight="12.75" x14ac:dyDescent="0.2"/>
  <cols>
    <col min="1" max="1" width="8.5703125" style="21" customWidth="1"/>
    <col min="2" max="2" width="6.140625" style="22" customWidth="1"/>
    <col min="3" max="3" width="42.42578125" style="3" customWidth="1"/>
    <col min="4" max="4" width="3.42578125" style="8" customWidth="1"/>
    <col min="5" max="5" width="3.28515625" style="8" customWidth="1"/>
    <col min="6" max="6" width="3.42578125" style="8" customWidth="1"/>
    <col min="7" max="7" width="3.28515625" style="8" customWidth="1"/>
    <col min="8" max="8" width="5.5703125" style="8" customWidth="1"/>
    <col min="9" max="10" width="5.42578125" style="8" customWidth="1"/>
    <col min="11" max="11" width="5.5703125" style="8" customWidth="1"/>
    <col min="12" max="12" width="5.42578125" style="23" customWidth="1"/>
    <col min="13" max="13" width="4.28515625" style="8" customWidth="1"/>
    <col min="14" max="15" width="3.7109375" style="5" customWidth="1"/>
    <col min="16" max="17" width="9.140625" style="5"/>
    <col min="18" max="16384" width="9.140625" style="9"/>
  </cols>
  <sheetData>
    <row r="1" spans="1:17" ht="43.5" customHeight="1" x14ac:dyDescent="0.2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7" ht="37.5" customHeight="1" x14ac:dyDescent="0.3">
      <c r="A2" s="243" t="s">
        <v>39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7" ht="26.25" customHeight="1" thickBot="1" x14ac:dyDescent="0.3">
      <c r="A3" s="212" t="s">
        <v>55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7" s="179" customFormat="1" ht="23.25" customHeight="1" thickBot="1" x14ac:dyDescent="0.25">
      <c r="A4" s="195" t="s">
        <v>58</v>
      </c>
      <c r="B4" s="196"/>
      <c r="C4" s="213" t="s">
        <v>59</v>
      </c>
      <c r="D4" s="214"/>
      <c r="E4" s="214"/>
      <c r="F4" s="214"/>
      <c r="G4" s="214"/>
      <c r="H4" s="214"/>
      <c r="I4" s="214"/>
      <c r="J4" s="214"/>
      <c r="K4" s="214"/>
      <c r="L4" s="214"/>
      <c r="M4" s="215"/>
      <c r="N4" s="178"/>
      <c r="O4" s="178"/>
      <c r="P4" s="178"/>
      <c r="Q4" s="178"/>
    </row>
    <row r="5" spans="1:17" s="179" customFormat="1" ht="23.25" customHeight="1" thickBot="1" x14ac:dyDescent="0.3">
      <c r="A5" s="180"/>
      <c r="B5" s="181"/>
      <c r="C5" s="182"/>
      <c r="D5" s="183" t="s">
        <v>31</v>
      </c>
      <c r="E5" s="184"/>
      <c r="F5" s="184"/>
      <c r="G5" s="184"/>
      <c r="H5" s="184"/>
      <c r="I5" s="184"/>
      <c r="J5" s="184"/>
      <c r="K5" s="185"/>
      <c r="L5" s="186"/>
      <c r="M5" s="187"/>
      <c r="N5" s="178"/>
      <c r="O5" s="178"/>
      <c r="P5" s="188"/>
      <c r="Q5" s="178"/>
    </row>
    <row r="6" spans="1:17" s="194" customFormat="1" ht="17.25" customHeight="1" thickBot="1" x14ac:dyDescent="0.25">
      <c r="A6" s="189" t="s">
        <v>38</v>
      </c>
      <c r="B6" s="190" t="s">
        <v>21</v>
      </c>
      <c r="C6" s="191" t="s">
        <v>54</v>
      </c>
      <c r="D6" s="241" t="s">
        <v>22</v>
      </c>
      <c r="E6" s="241"/>
      <c r="F6" s="241"/>
      <c r="G6" s="242"/>
      <c r="H6" s="248" t="s">
        <v>23</v>
      </c>
      <c r="I6" s="241"/>
      <c r="J6" s="241"/>
      <c r="K6" s="242"/>
      <c r="L6" s="221" t="s">
        <v>25</v>
      </c>
      <c r="M6" s="222"/>
      <c r="N6" s="192"/>
      <c r="O6" s="192"/>
      <c r="P6" s="193"/>
      <c r="Q6" s="193"/>
    </row>
    <row r="7" spans="1:17" s="13" customFormat="1" ht="19.5" customHeight="1" thickBot="1" x14ac:dyDescent="0.3">
      <c r="A7" s="10"/>
      <c r="B7" s="69"/>
      <c r="C7" s="2"/>
      <c r="D7" s="70" t="s">
        <v>0</v>
      </c>
      <c r="E7" s="31" t="s">
        <v>1</v>
      </c>
      <c r="F7" s="62" t="s">
        <v>2</v>
      </c>
      <c r="G7" s="63" t="s">
        <v>3</v>
      </c>
      <c r="H7" s="64"/>
      <c r="I7" s="65"/>
      <c r="J7" s="65"/>
      <c r="K7" s="61"/>
      <c r="L7" s="216"/>
      <c r="M7" s="217"/>
      <c r="N7" s="11"/>
      <c r="O7" s="11"/>
      <c r="P7" s="12"/>
      <c r="Q7" s="12"/>
    </row>
    <row r="8" spans="1:17" ht="69.75" customHeight="1" x14ac:dyDescent="0.2">
      <c r="A8" s="251" t="s">
        <v>40</v>
      </c>
      <c r="B8" s="87" t="s">
        <v>5</v>
      </c>
      <c r="C8" s="165" t="s">
        <v>46</v>
      </c>
      <c r="D8" s="95"/>
      <c r="E8" s="96"/>
      <c r="F8" s="96"/>
      <c r="G8" s="97"/>
      <c r="H8" s="98">
        <f>SUM(D8*100)</f>
        <v>0</v>
      </c>
      <c r="I8" s="99">
        <f t="shared" ref="I8:I18" si="0">SUM(E8)*67</f>
        <v>0</v>
      </c>
      <c r="J8" s="99">
        <f t="shared" ref="J8:J18" si="1">SUM(F8)*33</f>
        <v>0</v>
      </c>
      <c r="K8" s="97">
        <f t="shared" ref="K8:K13" si="2">SUM(G8)*0</f>
        <v>0</v>
      </c>
      <c r="L8" s="218">
        <f t="shared" ref="L8:L19" si="3">SUM(H8:K8)</f>
        <v>0</v>
      </c>
      <c r="M8" s="219"/>
      <c r="O8" s="53"/>
    </row>
    <row r="9" spans="1:17" ht="60" customHeight="1" x14ac:dyDescent="0.2">
      <c r="A9" s="252"/>
      <c r="B9" s="88" t="s">
        <v>6</v>
      </c>
      <c r="C9" s="166" t="s">
        <v>47</v>
      </c>
      <c r="D9" s="100"/>
      <c r="E9" s="101"/>
      <c r="F9" s="101"/>
      <c r="G9" s="102"/>
      <c r="H9" s="100">
        <f t="shared" ref="H9:H18" si="4">SUM(D9)*100</f>
        <v>0</v>
      </c>
      <c r="I9" s="101">
        <f t="shared" si="0"/>
        <v>0</v>
      </c>
      <c r="J9" s="101">
        <f t="shared" si="1"/>
        <v>0</v>
      </c>
      <c r="K9" s="102">
        <f t="shared" si="2"/>
        <v>0</v>
      </c>
      <c r="L9" s="204">
        <f t="shared" si="3"/>
        <v>0</v>
      </c>
      <c r="M9" s="205"/>
      <c r="P9" s="19"/>
      <c r="Q9" s="71"/>
    </row>
    <row r="10" spans="1:17" ht="60" customHeight="1" x14ac:dyDescent="0.2">
      <c r="A10" s="252"/>
      <c r="B10" s="89" t="s">
        <v>7</v>
      </c>
      <c r="C10" s="166" t="s">
        <v>48</v>
      </c>
      <c r="D10" s="100"/>
      <c r="E10" s="101"/>
      <c r="F10" s="101"/>
      <c r="G10" s="102"/>
      <c r="H10" s="100">
        <f t="shared" si="4"/>
        <v>0</v>
      </c>
      <c r="I10" s="101">
        <f t="shared" si="0"/>
        <v>0</v>
      </c>
      <c r="J10" s="101">
        <f t="shared" si="1"/>
        <v>0</v>
      </c>
      <c r="K10" s="102">
        <f t="shared" si="2"/>
        <v>0</v>
      </c>
      <c r="L10" s="204">
        <f t="shared" si="3"/>
        <v>0</v>
      </c>
      <c r="M10" s="205"/>
      <c r="P10" s="19"/>
      <c r="Q10" s="19"/>
    </row>
    <row r="11" spans="1:17" ht="29.25" customHeight="1" thickBot="1" x14ac:dyDescent="0.25">
      <c r="A11" s="252"/>
      <c r="B11" s="88" t="s">
        <v>8</v>
      </c>
      <c r="C11" s="167" t="s">
        <v>51</v>
      </c>
      <c r="D11" s="100"/>
      <c r="E11" s="101"/>
      <c r="F11" s="101"/>
      <c r="G11" s="102"/>
      <c r="H11" s="100">
        <f t="shared" si="4"/>
        <v>0</v>
      </c>
      <c r="I11" s="101">
        <f t="shared" si="0"/>
        <v>0</v>
      </c>
      <c r="J11" s="101">
        <f t="shared" si="1"/>
        <v>0</v>
      </c>
      <c r="K11" s="102">
        <f t="shared" si="2"/>
        <v>0</v>
      </c>
      <c r="L11" s="235">
        <f t="shared" si="3"/>
        <v>0</v>
      </c>
      <c r="M11" s="236"/>
    </row>
    <row r="12" spans="1:17" ht="29.25" hidden="1" customHeight="1" x14ac:dyDescent="0.2">
      <c r="A12" s="252"/>
      <c r="B12" s="33" t="s">
        <v>9</v>
      </c>
      <c r="C12" s="175" t="s">
        <v>32</v>
      </c>
      <c r="D12" s="29"/>
      <c r="E12" s="28"/>
      <c r="F12" s="28"/>
      <c r="G12" s="30"/>
      <c r="H12" s="51">
        <f t="shared" si="4"/>
        <v>0</v>
      </c>
      <c r="I12" s="28">
        <f t="shared" si="0"/>
        <v>0</v>
      </c>
      <c r="J12" s="28">
        <f t="shared" si="1"/>
        <v>0</v>
      </c>
      <c r="K12" s="30">
        <f t="shared" si="2"/>
        <v>0</v>
      </c>
      <c r="L12" s="58">
        <f t="shared" si="3"/>
        <v>0</v>
      </c>
    </row>
    <row r="13" spans="1:17" ht="44.25" hidden="1" customHeight="1" thickBot="1" x14ac:dyDescent="0.25">
      <c r="A13" s="253"/>
      <c r="B13" s="54" t="s">
        <v>10</v>
      </c>
      <c r="C13" s="176" t="s">
        <v>33</v>
      </c>
      <c r="D13" s="55"/>
      <c r="E13" s="56"/>
      <c r="F13" s="56"/>
      <c r="G13" s="57"/>
      <c r="H13" s="34">
        <f t="shared" si="4"/>
        <v>0</v>
      </c>
      <c r="I13" s="35">
        <f t="shared" si="0"/>
        <v>0</v>
      </c>
      <c r="J13" s="35">
        <f t="shared" si="1"/>
        <v>0</v>
      </c>
      <c r="K13" s="36">
        <f t="shared" si="2"/>
        <v>0</v>
      </c>
      <c r="L13" s="16">
        <f t="shared" si="3"/>
        <v>0</v>
      </c>
    </row>
    <row r="14" spans="1:17" ht="42.75" customHeight="1" thickBot="1" x14ac:dyDescent="0.25">
      <c r="A14" s="225" t="s">
        <v>41</v>
      </c>
      <c r="B14" s="93"/>
      <c r="C14" s="168" t="s">
        <v>42</v>
      </c>
      <c r="D14" s="95"/>
      <c r="E14" s="96"/>
      <c r="F14" s="96"/>
      <c r="G14" s="104"/>
      <c r="H14" s="95"/>
      <c r="I14" s="96"/>
      <c r="J14" s="96"/>
      <c r="K14" s="104"/>
      <c r="L14" s="200"/>
      <c r="M14" s="201"/>
      <c r="O14" s="14"/>
      <c r="P14" s="42"/>
    </row>
    <row r="15" spans="1:17" ht="31.5" customHeight="1" x14ac:dyDescent="0.2">
      <c r="A15" s="226"/>
      <c r="B15" s="88" t="s">
        <v>11</v>
      </c>
      <c r="C15" s="169" t="s">
        <v>52</v>
      </c>
      <c r="D15" s="100"/>
      <c r="E15" s="101"/>
      <c r="F15" s="101"/>
      <c r="G15" s="102"/>
      <c r="H15" s="100">
        <f t="shared" si="4"/>
        <v>0</v>
      </c>
      <c r="I15" s="101">
        <f t="shared" si="0"/>
        <v>0</v>
      </c>
      <c r="J15" s="101">
        <f t="shared" si="1"/>
        <v>0</v>
      </c>
      <c r="K15" s="102">
        <f t="shared" ref="K15:K20" si="5">SUM(G15)*0</f>
        <v>0</v>
      </c>
      <c r="L15" s="202">
        <f t="shared" si="3"/>
        <v>0</v>
      </c>
      <c r="M15" s="203"/>
    </row>
    <row r="16" spans="1:17" ht="48" customHeight="1" x14ac:dyDescent="0.2">
      <c r="A16" s="227"/>
      <c r="B16" s="88" t="s">
        <v>12</v>
      </c>
      <c r="C16" s="170" t="s">
        <v>49</v>
      </c>
      <c r="D16" s="100"/>
      <c r="E16" s="101"/>
      <c r="F16" s="101"/>
      <c r="G16" s="102"/>
      <c r="H16" s="100">
        <f>SUM(D16)*100</f>
        <v>0</v>
      </c>
      <c r="I16" s="101">
        <f>SUM(E16)*67</f>
        <v>0</v>
      </c>
      <c r="J16" s="101">
        <f>SUM(F16)*33</f>
        <v>0</v>
      </c>
      <c r="K16" s="102">
        <f t="shared" si="5"/>
        <v>0</v>
      </c>
      <c r="L16" s="254">
        <f t="shared" si="3"/>
        <v>0</v>
      </c>
      <c r="M16" s="255"/>
    </row>
    <row r="17" spans="1:17" ht="69.75" customHeight="1" thickBot="1" x14ac:dyDescent="0.25">
      <c r="A17" s="227"/>
      <c r="B17" s="88" t="s">
        <v>13</v>
      </c>
      <c r="C17" s="170" t="s">
        <v>61</v>
      </c>
      <c r="D17" s="100"/>
      <c r="E17" s="101"/>
      <c r="F17" s="101"/>
      <c r="G17" s="102"/>
      <c r="H17" s="100">
        <f t="shared" si="4"/>
        <v>0</v>
      </c>
      <c r="I17" s="101">
        <f t="shared" si="0"/>
        <v>0</v>
      </c>
      <c r="J17" s="101">
        <f t="shared" si="1"/>
        <v>0</v>
      </c>
      <c r="K17" s="102">
        <f t="shared" si="5"/>
        <v>0</v>
      </c>
      <c r="L17" s="198">
        <f t="shared" si="3"/>
        <v>0</v>
      </c>
      <c r="M17" s="199"/>
    </row>
    <row r="18" spans="1:17" ht="27.75" hidden="1" customHeight="1" x14ac:dyDescent="0.2">
      <c r="A18" s="227"/>
      <c r="B18" s="33" t="s">
        <v>14</v>
      </c>
      <c r="C18" s="170" t="s">
        <v>36</v>
      </c>
      <c r="D18" s="29"/>
      <c r="E18" s="28"/>
      <c r="F18" s="28"/>
      <c r="G18" s="30"/>
      <c r="H18" s="29">
        <f t="shared" si="4"/>
        <v>0</v>
      </c>
      <c r="I18" s="28">
        <f t="shared" si="0"/>
        <v>0</v>
      </c>
      <c r="J18" s="28">
        <f t="shared" si="1"/>
        <v>0</v>
      </c>
      <c r="K18" s="30">
        <f t="shared" si="5"/>
        <v>0</v>
      </c>
      <c r="L18" s="58">
        <f t="shared" si="3"/>
        <v>0</v>
      </c>
    </row>
    <row r="19" spans="1:17" ht="39" hidden="1" thickBot="1" x14ac:dyDescent="0.25">
      <c r="A19" s="227"/>
      <c r="B19" s="33" t="s">
        <v>15</v>
      </c>
      <c r="C19" s="170" t="s">
        <v>35</v>
      </c>
      <c r="D19" s="29"/>
      <c r="E19" s="28"/>
      <c r="F19" s="28"/>
      <c r="G19" s="30"/>
      <c r="H19" s="29">
        <f>SUM(D19)*100</f>
        <v>0</v>
      </c>
      <c r="I19" s="28">
        <f>SUM(E19)*67</f>
        <v>0</v>
      </c>
      <c r="J19" s="28">
        <f>SUM(F19)*33</f>
        <v>0</v>
      </c>
      <c r="K19" s="30">
        <f t="shared" si="5"/>
        <v>0</v>
      </c>
      <c r="L19" s="32">
        <f t="shared" si="3"/>
        <v>0</v>
      </c>
    </row>
    <row r="20" spans="1:17" ht="30" hidden="1" customHeight="1" thickBot="1" x14ac:dyDescent="0.25">
      <c r="A20" s="227"/>
      <c r="B20" s="37" t="s">
        <v>16</v>
      </c>
      <c r="C20" s="177" t="s">
        <v>34</v>
      </c>
      <c r="D20" s="34"/>
      <c r="E20" s="35"/>
      <c r="F20" s="35"/>
      <c r="G20" s="36"/>
      <c r="H20" s="34">
        <f>SUM(D20)*100</f>
        <v>0</v>
      </c>
      <c r="I20" s="35">
        <f>SUM(E20)*67</f>
        <v>0</v>
      </c>
      <c r="J20" s="35">
        <f>SUM(F20)*33</f>
        <v>0</v>
      </c>
      <c r="K20" s="36">
        <f t="shared" si="5"/>
        <v>0</v>
      </c>
      <c r="L20" s="38">
        <f>SUM(H20:K20)</f>
        <v>0</v>
      </c>
    </row>
    <row r="21" spans="1:17" ht="54" customHeight="1" x14ac:dyDescent="0.2">
      <c r="A21" s="225" t="s">
        <v>43</v>
      </c>
      <c r="B21" s="107"/>
      <c r="C21" s="171" t="s">
        <v>53</v>
      </c>
      <c r="D21" s="95"/>
      <c r="E21" s="96"/>
      <c r="F21" s="96"/>
      <c r="G21" s="104"/>
      <c r="H21" s="108"/>
      <c r="I21" s="96"/>
      <c r="J21" s="96"/>
      <c r="K21" s="109"/>
      <c r="L21" s="200"/>
      <c r="M21" s="201"/>
      <c r="O21" s="14"/>
    </row>
    <row r="22" spans="1:17" ht="37.5" customHeight="1" x14ac:dyDescent="0.2">
      <c r="A22" s="226"/>
      <c r="B22" s="90" t="s">
        <v>17</v>
      </c>
      <c r="C22" s="172" t="s">
        <v>57</v>
      </c>
      <c r="D22" s="110"/>
      <c r="E22" s="111"/>
      <c r="F22" s="111"/>
      <c r="G22" s="112"/>
      <c r="H22" s="113">
        <f>SUM(D22*100)</f>
        <v>0</v>
      </c>
      <c r="I22" s="111">
        <f>SUM(E22)*67</f>
        <v>0</v>
      </c>
      <c r="J22" s="111">
        <f>SUM(F22)*33</f>
        <v>0</v>
      </c>
      <c r="K22" s="114">
        <f>SUM(G22)*0</f>
        <v>0</v>
      </c>
      <c r="L22" s="202">
        <f>SUM(H22:K22)</f>
        <v>0</v>
      </c>
      <c r="M22" s="203"/>
    </row>
    <row r="23" spans="1:17" ht="31.5" customHeight="1" x14ac:dyDescent="0.2">
      <c r="A23" s="227"/>
      <c r="B23" s="88" t="s">
        <v>18</v>
      </c>
      <c r="C23" s="173" t="s">
        <v>50</v>
      </c>
      <c r="D23" s="100"/>
      <c r="E23" s="101"/>
      <c r="F23" s="101"/>
      <c r="G23" s="102"/>
      <c r="H23" s="115">
        <f>SUM(D23)*100</f>
        <v>0</v>
      </c>
      <c r="I23" s="101">
        <f>SUM(E23)*67</f>
        <v>0</v>
      </c>
      <c r="J23" s="101">
        <f>SUM(F23)*33</f>
        <v>0</v>
      </c>
      <c r="K23" s="116">
        <f>SUM(G23)*0</f>
        <v>0</v>
      </c>
      <c r="L23" s="202">
        <f>SUM(H23:K23)</f>
        <v>0</v>
      </c>
      <c r="M23" s="203"/>
    </row>
    <row r="24" spans="1:17" ht="63.75" customHeight="1" x14ac:dyDescent="0.2">
      <c r="A24" s="233"/>
      <c r="B24" s="91" t="s">
        <v>19</v>
      </c>
      <c r="C24" s="172" t="s">
        <v>60</v>
      </c>
      <c r="D24" s="98"/>
      <c r="E24" s="99"/>
      <c r="F24" s="99"/>
      <c r="G24" s="97"/>
      <c r="H24" s="117">
        <f>SUM(D24)*100</f>
        <v>0</v>
      </c>
      <c r="I24" s="118">
        <f>SUM(E24)*67</f>
        <v>0</v>
      </c>
      <c r="J24" s="118">
        <f>SUM(F24)*33</f>
        <v>0</v>
      </c>
      <c r="K24" s="119">
        <f>SUM(G24)*0</f>
        <v>0</v>
      </c>
      <c r="L24" s="202">
        <f>SUM(H24:K24)</f>
        <v>0</v>
      </c>
      <c r="M24" s="203"/>
    </row>
    <row r="25" spans="1:17" ht="54" customHeight="1" thickBot="1" x14ac:dyDescent="0.25">
      <c r="A25" s="234"/>
      <c r="B25" s="92" t="s">
        <v>44</v>
      </c>
      <c r="C25" s="174" t="s">
        <v>56</v>
      </c>
      <c r="D25" s="120"/>
      <c r="E25" s="121"/>
      <c r="F25" s="121"/>
      <c r="G25" s="122"/>
      <c r="H25" s="123">
        <f>SUM(D25)*100</f>
        <v>0</v>
      </c>
      <c r="I25" s="124">
        <f>SUM(E25)*67</f>
        <v>0</v>
      </c>
      <c r="J25" s="124">
        <f>SUM(F25)*33</f>
        <v>0</v>
      </c>
      <c r="K25" s="125">
        <f>SUM(G25)*0</f>
        <v>0</v>
      </c>
      <c r="L25" s="198">
        <f>SUM(H25:K25)</f>
        <v>0</v>
      </c>
      <c r="M25" s="199"/>
    </row>
    <row r="26" spans="1:17" ht="45" hidden="1" customHeight="1" x14ac:dyDescent="0.2">
      <c r="A26" s="250"/>
      <c r="B26" s="18"/>
      <c r="C26" s="4"/>
      <c r="D26" s="15"/>
      <c r="E26" s="15"/>
      <c r="F26" s="15"/>
      <c r="G26" s="15"/>
      <c r="H26" s="15"/>
      <c r="I26" s="15"/>
      <c r="J26" s="15"/>
      <c r="K26" s="15"/>
      <c r="L26" s="15"/>
      <c r="M26" s="15"/>
      <c r="O26" s="14"/>
    </row>
    <row r="27" spans="1:17" ht="54" hidden="1" customHeight="1" x14ac:dyDescent="0.2">
      <c r="A27" s="250"/>
      <c r="B27" s="18"/>
      <c r="C27" s="4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7" s="20" customFormat="1" hidden="1" x14ac:dyDescent="0.2">
      <c r="A28" s="17"/>
      <c r="B28" s="18"/>
      <c r="C28" s="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9"/>
      <c r="O28" s="19"/>
      <c r="P28" s="19"/>
      <c r="Q28" s="19"/>
    </row>
    <row r="29" spans="1:17" s="20" customFormat="1" hidden="1" x14ac:dyDescent="0.2">
      <c r="A29" s="17"/>
      <c r="B29" s="18"/>
      <c r="C29" s="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9"/>
      <c r="O29" s="19"/>
      <c r="P29" s="19"/>
      <c r="Q29" s="19"/>
    </row>
    <row r="30" spans="1:17" ht="23.25" hidden="1" customHeight="1" x14ac:dyDescent="0.25">
      <c r="A30" s="6"/>
      <c r="B30" s="7"/>
      <c r="C30" s="1"/>
      <c r="L30" s="8"/>
    </row>
    <row r="31" spans="1:17" ht="23.25" hidden="1" customHeight="1" x14ac:dyDescent="0.25">
      <c r="A31" s="72"/>
      <c r="B31" s="18"/>
      <c r="C31" s="73"/>
      <c r="D31" s="74"/>
      <c r="E31" s="15"/>
      <c r="F31" s="15"/>
      <c r="G31" s="15"/>
      <c r="H31" s="15"/>
      <c r="I31" s="15"/>
      <c r="J31" s="15"/>
      <c r="K31" s="15"/>
      <c r="L31" s="15"/>
      <c r="M31" s="15"/>
    </row>
    <row r="32" spans="1:17" s="13" customFormat="1" ht="17.25" hidden="1" customHeight="1" x14ac:dyDescent="0.2">
      <c r="A32" s="75"/>
      <c r="B32" s="76"/>
      <c r="C32" s="77"/>
      <c r="D32" s="223"/>
      <c r="E32" s="223"/>
      <c r="F32" s="223"/>
      <c r="G32" s="223"/>
      <c r="H32" s="223"/>
      <c r="I32" s="223"/>
      <c r="J32" s="223"/>
      <c r="K32" s="223"/>
      <c r="L32" s="224"/>
      <c r="M32" s="224"/>
      <c r="N32" s="11"/>
      <c r="O32" s="11"/>
      <c r="P32" s="12"/>
      <c r="Q32" s="12"/>
    </row>
    <row r="33" spans="1:17" s="13" customFormat="1" ht="15.75" hidden="1" x14ac:dyDescent="0.25">
      <c r="A33" s="75"/>
      <c r="B33" s="76"/>
      <c r="C33" s="77"/>
      <c r="D33" s="45"/>
      <c r="E33" s="45"/>
      <c r="F33" s="45"/>
      <c r="G33" s="45"/>
      <c r="H33" s="78"/>
      <c r="I33" s="78"/>
      <c r="J33" s="78"/>
      <c r="K33" s="78"/>
      <c r="L33" s="78"/>
      <c r="M33" s="78"/>
      <c r="N33" s="11"/>
      <c r="O33" s="11"/>
      <c r="P33" s="12"/>
      <c r="Q33" s="12"/>
    </row>
    <row r="34" spans="1:17" ht="54" hidden="1" customHeight="1" x14ac:dyDescent="0.2">
      <c r="A34" s="231"/>
      <c r="B34" s="18"/>
      <c r="C34" s="4"/>
      <c r="D34" s="15"/>
      <c r="E34" s="15"/>
      <c r="F34" s="15"/>
      <c r="G34" s="15"/>
      <c r="H34" s="15"/>
      <c r="I34" s="15"/>
      <c r="J34" s="15"/>
      <c r="K34" s="15"/>
      <c r="L34" s="15"/>
      <c r="M34" s="15"/>
      <c r="O34" s="14"/>
    </row>
    <row r="35" spans="1:17" ht="40.5" hidden="1" customHeight="1" x14ac:dyDescent="0.2">
      <c r="A35" s="232"/>
      <c r="B35" s="18"/>
      <c r="C35" s="4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7" ht="28.5" hidden="1" customHeight="1" x14ac:dyDescent="0.2">
      <c r="A36" s="232"/>
      <c r="B36" s="18"/>
      <c r="C36" s="4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7" ht="43.5" hidden="1" customHeight="1" x14ac:dyDescent="0.2">
      <c r="A37" s="232"/>
      <c r="B37" s="18"/>
      <c r="C37" s="4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7" ht="29.25" hidden="1" customHeight="1" x14ac:dyDescent="0.2">
      <c r="A38" s="232"/>
      <c r="B38" s="18"/>
      <c r="C38" s="4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7" ht="54" hidden="1" customHeight="1" x14ac:dyDescent="0.2">
      <c r="A39" s="249"/>
      <c r="B39" s="18"/>
      <c r="C39" s="4"/>
      <c r="D39" s="15"/>
      <c r="E39" s="15"/>
      <c r="F39" s="15"/>
      <c r="G39" s="15"/>
      <c r="H39" s="15"/>
      <c r="I39" s="15"/>
      <c r="J39" s="15"/>
      <c r="K39" s="15"/>
      <c r="L39" s="15"/>
      <c r="M39" s="15"/>
      <c r="O39" s="14"/>
    </row>
    <row r="40" spans="1:17" ht="79.5" hidden="1" customHeight="1" x14ac:dyDescent="0.2">
      <c r="A40" s="249"/>
      <c r="B40" s="18"/>
      <c r="C40" s="4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7" ht="95.25" hidden="1" customHeight="1" x14ac:dyDescent="0.2">
      <c r="A41" s="249"/>
      <c r="B41" s="18"/>
      <c r="C41" s="4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7" ht="57" hidden="1" customHeight="1" x14ac:dyDescent="0.2">
      <c r="A42" s="249"/>
      <c r="B42" s="18"/>
      <c r="C42" s="4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7" ht="42" hidden="1" customHeight="1" x14ac:dyDescent="0.2">
      <c r="A43" s="228"/>
      <c r="B43" s="18"/>
      <c r="C43" s="4"/>
      <c r="D43" s="15"/>
      <c r="E43" s="15"/>
      <c r="F43" s="15"/>
      <c r="G43" s="15"/>
      <c r="H43" s="15"/>
      <c r="I43" s="15"/>
      <c r="J43" s="15"/>
      <c r="K43" s="15"/>
      <c r="L43" s="15"/>
      <c r="M43" s="15"/>
      <c r="O43" s="14"/>
    </row>
    <row r="44" spans="1:17" hidden="1" x14ac:dyDescent="0.2">
      <c r="A44" s="229"/>
      <c r="B44" s="18"/>
      <c r="C44" s="4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7" ht="94.5" hidden="1" customHeight="1" x14ac:dyDescent="0.2">
      <c r="A45" s="229"/>
      <c r="B45" s="18"/>
      <c r="C45" s="4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7" ht="43.5" hidden="1" customHeight="1" x14ac:dyDescent="0.2">
      <c r="A46" s="229"/>
      <c r="B46" s="18"/>
      <c r="C46" s="4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7" ht="66.75" hidden="1" customHeight="1" x14ac:dyDescent="0.2">
      <c r="A47" s="229"/>
      <c r="B47" s="18"/>
      <c r="C47" s="4"/>
      <c r="D47" s="15"/>
      <c r="E47" s="15"/>
      <c r="F47" s="15"/>
      <c r="G47" s="15"/>
      <c r="H47" s="15"/>
      <c r="I47" s="15"/>
      <c r="J47" s="15"/>
      <c r="K47" s="15"/>
      <c r="L47" s="15"/>
      <c r="M47" s="15"/>
      <c r="Q47" s="66"/>
    </row>
    <row r="48" spans="1:17" ht="40.5" hidden="1" customHeight="1" x14ac:dyDescent="0.2">
      <c r="A48" s="230"/>
      <c r="B48" s="18"/>
      <c r="C48" s="4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9" ht="54.75" hidden="1" customHeight="1" x14ac:dyDescent="0.2">
      <c r="A49" s="230"/>
      <c r="B49" s="18"/>
      <c r="C49" s="4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9" ht="53.25" hidden="1" customHeight="1" x14ac:dyDescent="0.2">
      <c r="A50" s="220"/>
      <c r="B50" s="18"/>
      <c r="C50" s="4"/>
      <c r="D50" s="15"/>
      <c r="E50" s="15"/>
      <c r="F50" s="15"/>
      <c r="G50" s="15"/>
      <c r="H50" s="15"/>
      <c r="I50" s="15"/>
      <c r="J50" s="15"/>
      <c r="K50" s="15"/>
      <c r="L50" s="15"/>
      <c r="M50" s="15"/>
      <c r="S50" s="20"/>
    </row>
    <row r="51" spans="1:19" ht="28.5" hidden="1" customHeight="1" x14ac:dyDescent="0.2">
      <c r="A51" s="220"/>
      <c r="B51" s="18"/>
      <c r="C51" s="4"/>
      <c r="D51" s="15"/>
      <c r="E51" s="15"/>
      <c r="F51" s="15"/>
      <c r="G51" s="15"/>
      <c r="H51" s="15"/>
      <c r="I51" s="15"/>
      <c r="J51" s="15"/>
      <c r="K51" s="15"/>
      <c r="L51" s="15"/>
      <c r="M51" s="15"/>
      <c r="S51" s="20"/>
    </row>
    <row r="52" spans="1:19" ht="27.75" hidden="1" customHeight="1" x14ac:dyDescent="0.2">
      <c r="A52" s="220"/>
      <c r="B52" s="18"/>
      <c r="C52" s="4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9" ht="39.75" hidden="1" customHeight="1" x14ac:dyDescent="0.2">
      <c r="A53" s="220"/>
      <c r="B53" s="18"/>
      <c r="C53" s="4"/>
      <c r="D53" s="15"/>
      <c r="E53" s="15"/>
      <c r="F53" s="15"/>
      <c r="G53" s="15"/>
      <c r="H53" s="15"/>
      <c r="I53" s="15"/>
      <c r="J53" s="15"/>
      <c r="K53" s="15"/>
      <c r="L53" s="15"/>
      <c r="M53" s="15"/>
      <c r="Q53" s="66"/>
    </row>
    <row r="54" spans="1:19" ht="39" hidden="1" customHeight="1" x14ac:dyDescent="0.2">
      <c r="A54" s="220"/>
      <c r="B54" s="18"/>
      <c r="C54" s="4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9" ht="31.5" hidden="1" customHeight="1" x14ac:dyDescent="0.2">
      <c r="A55" s="220"/>
      <c r="B55" s="18"/>
      <c r="C55" s="4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9" ht="32.25" hidden="1" customHeight="1" x14ac:dyDescent="0.2">
      <c r="A56" s="220"/>
      <c r="B56" s="18"/>
      <c r="C56" s="4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9" ht="42.75" hidden="1" customHeight="1" x14ac:dyDescent="0.2">
      <c r="A57" s="220"/>
      <c r="B57" s="18"/>
      <c r="C57" s="4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9" ht="32.25" hidden="1" customHeight="1" x14ac:dyDescent="0.2">
      <c r="A58" s="220"/>
      <c r="B58" s="18"/>
      <c r="C58" s="4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9" ht="114" hidden="1" customHeight="1" x14ac:dyDescent="0.2">
      <c r="A59" s="79"/>
      <c r="B59" s="18"/>
      <c r="C59" s="4"/>
      <c r="D59" s="15"/>
      <c r="E59" s="15"/>
      <c r="F59" s="15"/>
      <c r="G59" s="15"/>
      <c r="H59" s="15"/>
      <c r="I59" s="15"/>
      <c r="J59" s="15"/>
      <c r="K59" s="15"/>
      <c r="L59" s="15"/>
      <c r="M59" s="15"/>
      <c r="O59" s="14"/>
      <c r="P59" s="19"/>
    </row>
    <row r="60" spans="1:19" hidden="1" x14ac:dyDescent="0.2"/>
    <row r="61" spans="1:19" hidden="1" x14ac:dyDescent="0.2"/>
    <row r="62" spans="1:19" hidden="1" x14ac:dyDescent="0.2"/>
    <row r="64" spans="1:19" ht="13.5" thickBot="1" x14ac:dyDescent="0.25"/>
    <row r="65" spans="1:18" ht="13.5" thickBot="1" x14ac:dyDescent="0.25">
      <c r="D65" s="39" t="s">
        <v>0</v>
      </c>
      <c r="E65" s="94" t="s">
        <v>1</v>
      </c>
      <c r="F65" s="40" t="s">
        <v>2</v>
      </c>
      <c r="G65" s="41" t="s">
        <v>3</v>
      </c>
      <c r="H65" s="245" t="s">
        <v>24</v>
      </c>
      <c r="I65" s="246"/>
      <c r="J65" s="246"/>
      <c r="K65" s="247"/>
      <c r="L65" s="84" t="s">
        <v>25</v>
      </c>
      <c r="M65" s="85"/>
      <c r="N65" s="24"/>
      <c r="O65" s="24"/>
      <c r="R65" s="86"/>
    </row>
    <row r="66" spans="1:18" ht="16.5" customHeight="1" x14ac:dyDescent="0.2">
      <c r="A66" s="237" t="s">
        <v>26</v>
      </c>
      <c r="B66" s="81"/>
      <c r="C66" s="133" t="s">
        <v>40</v>
      </c>
      <c r="D66" s="162">
        <f>SUM(D8:D11)</f>
        <v>0</v>
      </c>
      <c r="E66" s="99">
        <f>SUM(E8:E11)</f>
        <v>0</v>
      </c>
      <c r="F66" s="96">
        <f>SUM(F8:F11)</f>
        <v>0</v>
      </c>
      <c r="G66" s="104">
        <f>SUM(G8:G11)</f>
        <v>0</v>
      </c>
      <c r="H66" s="95">
        <f t="shared" ref="H66:H71" si="6">SUM(D66)*100</f>
        <v>0</v>
      </c>
      <c r="I66" s="96">
        <f>SUM(E66*67)</f>
        <v>0</v>
      </c>
      <c r="J66" s="96">
        <f t="shared" ref="J66:J71" si="7">SUM(F66)*33</f>
        <v>0</v>
      </c>
      <c r="K66" s="109">
        <f t="shared" ref="K66:K71" si="8">SUM(G66)*0</f>
        <v>0</v>
      </c>
      <c r="L66" s="206">
        <f>SUM(H66:K66)/4</f>
        <v>0</v>
      </c>
      <c r="M66" s="207"/>
    </row>
    <row r="67" spans="1:18" ht="22.5" customHeight="1" x14ac:dyDescent="0.2">
      <c r="A67" s="238"/>
      <c r="B67" s="82"/>
      <c r="C67" s="134" t="s">
        <v>41</v>
      </c>
      <c r="D67" s="163">
        <f>SUM(D15:D17)</f>
        <v>0</v>
      </c>
      <c r="E67" s="101">
        <f>SUM(E15:E17)</f>
        <v>0</v>
      </c>
      <c r="F67" s="101">
        <f>SUM(F15:F17)</f>
        <v>0</v>
      </c>
      <c r="G67" s="102">
        <f>SUM(G15:G17)</f>
        <v>0</v>
      </c>
      <c r="H67" s="100">
        <f t="shared" si="6"/>
        <v>0</v>
      </c>
      <c r="I67" s="101">
        <f>SUM(E67*67)</f>
        <v>0</v>
      </c>
      <c r="J67" s="101">
        <f t="shared" si="7"/>
        <v>0</v>
      </c>
      <c r="K67" s="116">
        <f t="shared" si="8"/>
        <v>0</v>
      </c>
      <c r="L67" s="208">
        <f>SUM(H67:K67)/3</f>
        <v>0</v>
      </c>
      <c r="M67" s="209"/>
    </row>
    <row r="68" spans="1:18" ht="21" customHeight="1" thickBot="1" x14ac:dyDescent="0.25">
      <c r="A68" s="238"/>
      <c r="B68" s="83"/>
      <c r="C68" s="135" t="s">
        <v>45</v>
      </c>
      <c r="D68" s="164">
        <f>SUM(D22:D25)</f>
        <v>0</v>
      </c>
      <c r="E68" s="124">
        <f>SUM(E22:E25)</f>
        <v>0</v>
      </c>
      <c r="F68" s="124">
        <f>SUM(F22:F25)</f>
        <v>0</v>
      </c>
      <c r="G68" s="136">
        <f>SUM(G22:G25)</f>
        <v>0</v>
      </c>
      <c r="H68" s="137">
        <f t="shared" si="6"/>
        <v>0</v>
      </c>
      <c r="I68" s="124">
        <f>SUM(E68)*67</f>
        <v>0</v>
      </c>
      <c r="J68" s="124">
        <f t="shared" si="7"/>
        <v>0</v>
      </c>
      <c r="K68" s="125">
        <f t="shared" si="8"/>
        <v>0</v>
      </c>
      <c r="L68" s="210">
        <f>SUM(H68:K68)/4</f>
        <v>0</v>
      </c>
      <c r="M68" s="211"/>
    </row>
    <row r="69" spans="1:18" ht="12.75" hidden="1" customHeight="1" x14ac:dyDescent="0.2">
      <c r="A69" s="238"/>
      <c r="B69" s="67"/>
      <c r="C69" s="128" t="s">
        <v>20</v>
      </c>
      <c r="D69" s="106">
        <f>SUM(D26:D27)</f>
        <v>0</v>
      </c>
      <c r="E69" s="138">
        <f>SUM(E26:E27)</f>
        <v>0</v>
      </c>
      <c r="F69" s="99">
        <f>SUM(F26:F27)</f>
        <v>0</v>
      </c>
      <c r="G69" s="97">
        <f>SUM(G26:G27)</f>
        <v>0</v>
      </c>
      <c r="H69" s="98">
        <f t="shared" si="6"/>
        <v>0</v>
      </c>
      <c r="I69" s="99">
        <f>SUM(E69)*67</f>
        <v>0</v>
      </c>
      <c r="J69" s="99">
        <f t="shared" si="7"/>
        <v>0</v>
      </c>
      <c r="K69" s="97">
        <f t="shared" si="8"/>
        <v>0</v>
      </c>
      <c r="L69" s="139">
        <f>SUM(H69:K69)/2</f>
        <v>0</v>
      </c>
      <c r="M69" s="140"/>
    </row>
    <row r="70" spans="1:18" ht="12.75" hidden="1" customHeight="1" x14ac:dyDescent="0.2">
      <c r="A70" s="238"/>
      <c r="B70" s="67"/>
      <c r="C70" s="126" t="s">
        <v>4</v>
      </c>
      <c r="D70" s="105">
        <f>SUM(D33:D38)</f>
        <v>0</v>
      </c>
      <c r="E70" s="115">
        <f>SUM(E33:E38)</f>
        <v>0</v>
      </c>
      <c r="F70" s="101">
        <f>SUM(F33:F38)</f>
        <v>0</v>
      </c>
      <c r="G70" s="102">
        <f>SUM(G33:G38)</f>
        <v>0</v>
      </c>
      <c r="H70" s="100">
        <f t="shared" si="6"/>
        <v>0</v>
      </c>
      <c r="I70" s="101">
        <f>SUM(E70)*67</f>
        <v>0</v>
      </c>
      <c r="J70" s="101">
        <f t="shared" si="7"/>
        <v>0</v>
      </c>
      <c r="K70" s="102">
        <f t="shared" si="8"/>
        <v>0</v>
      </c>
      <c r="L70" s="141">
        <f>SUM(H70:K70)/5</f>
        <v>0</v>
      </c>
      <c r="M70" s="142"/>
    </row>
    <row r="71" spans="1:18" ht="13.5" hidden="1" customHeight="1" thickBot="1" x14ac:dyDescent="0.25">
      <c r="A71" s="238"/>
      <c r="B71" s="68"/>
      <c r="C71" s="127" t="s">
        <v>29</v>
      </c>
      <c r="D71" s="103">
        <f>SUM(D39:D42)</f>
        <v>0</v>
      </c>
      <c r="E71" s="123">
        <f>SUM(E39:E42)</f>
        <v>0</v>
      </c>
      <c r="F71" s="124">
        <f>SUM(F39:F42)</f>
        <v>0</v>
      </c>
      <c r="G71" s="136">
        <f>SUM(G39:G42)</f>
        <v>0</v>
      </c>
      <c r="H71" s="137">
        <f t="shared" si="6"/>
        <v>0</v>
      </c>
      <c r="I71" s="124">
        <f>SUM(E71*67)</f>
        <v>0</v>
      </c>
      <c r="J71" s="124">
        <f t="shared" si="7"/>
        <v>0</v>
      </c>
      <c r="K71" s="136">
        <f t="shared" si="8"/>
        <v>0</v>
      </c>
      <c r="L71" s="143">
        <f>SUM(H71:K71)/4</f>
        <v>0</v>
      </c>
      <c r="M71" s="140"/>
    </row>
    <row r="72" spans="1:18" ht="13.5" hidden="1" customHeight="1" thickBot="1" x14ac:dyDescent="0.25">
      <c r="A72" s="239"/>
      <c r="B72" s="67"/>
      <c r="C72" s="128" t="s">
        <v>30</v>
      </c>
      <c r="D72" s="144">
        <f>SUM(D43:D58)</f>
        <v>0</v>
      </c>
      <c r="E72" s="145">
        <f>SUM(E43:E58)</f>
        <v>0</v>
      </c>
      <c r="F72" s="146">
        <f>SUM(F43:F58)</f>
        <v>0</v>
      </c>
      <c r="G72" s="122">
        <f>SUM(G43:G58)</f>
        <v>0</v>
      </c>
      <c r="H72" s="145">
        <f>SUM(D72*100)</f>
        <v>0</v>
      </c>
      <c r="I72" s="121">
        <f>SUM(E72*67)</f>
        <v>0</v>
      </c>
      <c r="J72" s="146">
        <f>SUM(F72*33)</f>
        <v>0</v>
      </c>
      <c r="K72" s="122">
        <f>SUM(G72*0)</f>
        <v>0</v>
      </c>
      <c r="L72" s="147">
        <f>SUM(H72:K72)/15</f>
        <v>0</v>
      </c>
      <c r="M72" s="148"/>
    </row>
    <row r="73" spans="1:18" ht="13.5" hidden="1" customHeight="1" thickBot="1" x14ac:dyDescent="0.25">
      <c r="A73" s="239"/>
      <c r="B73" s="68"/>
      <c r="C73" s="129" t="s">
        <v>37</v>
      </c>
      <c r="D73" s="149">
        <f>SUM(D59)</f>
        <v>0</v>
      </c>
      <c r="E73" s="150">
        <f>SUM(E59)</f>
        <v>0</v>
      </c>
      <c r="F73" s="151">
        <f>SUM(F59)</f>
        <v>0</v>
      </c>
      <c r="G73" s="152">
        <f>SUM(G59)</f>
        <v>0</v>
      </c>
      <c r="H73" s="150">
        <f>SUM(D73*100)</f>
        <v>0</v>
      </c>
      <c r="I73" s="153">
        <f>SUM(E73 *67)</f>
        <v>0</v>
      </c>
      <c r="J73" s="151">
        <f>SUM(F73*33)</f>
        <v>0</v>
      </c>
      <c r="K73" s="152">
        <f>SUM(G73*0)</f>
        <v>0</v>
      </c>
      <c r="L73" s="154">
        <f>SUM(H73:K73)</f>
        <v>0</v>
      </c>
      <c r="M73" s="140"/>
    </row>
    <row r="74" spans="1:18" x14ac:dyDescent="0.2">
      <c r="A74" s="239"/>
      <c r="B74" s="67"/>
      <c r="C74" s="130"/>
      <c r="D74" s="155"/>
      <c r="E74" s="155"/>
      <c r="F74" s="155"/>
      <c r="G74" s="155"/>
      <c r="H74" s="155"/>
      <c r="I74" s="155"/>
      <c r="J74" s="155"/>
      <c r="K74" s="155"/>
      <c r="L74" s="148"/>
      <c r="M74" s="140"/>
    </row>
    <row r="75" spans="1:18" ht="13.5" thickBot="1" x14ac:dyDescent="0.25">
      <c r="A75" s="239"/>
      <c r="B75" s="67"/>
      <c r="C75" s="131"/>
      <c r="D75" s="156"/>
      <c r="E75" s="156"/>
      <c r="F75" s="156"/>
      <c r="G75" s="156"/>
      <c r="H75" s="156"/>
      <c r="I75" s="156"/>
      <c r="J75" s="156"/>
      <c r="K75" s="156"/>
      <c r="L75" s="140"/>
      <c r="M75" s="140"/>
    </row>
    <row r="76" spans="1:18" ht="24.75" customHeight="1" thickBot="1" x14ac:dyDescent="0.3">
      <c r="A76" s="240"/>
      <c r="B76" s="80"/>
      <c r="C76" s="132" t="s">
        <v>27</v>
      </c>
      <c r="D76" s="157">
        <f>SUM(D66:D68)</f>
        <v>0</v>
      </c>
      <c r="E76" s="158">
        <f>SUM(E66:E68)</f>
        <v>0</v>
      </c>
      <c r="F76" s="158">
        <f>SUM(F66:F68)</f>
        <v>0</v>
      </c>
      <c r="G76" s="159">
        <f>SUM(G66:G68)</f>
        <v>0</v>
      </c>
      <c r="H76" s="157">
        <f>SUM(D76)*100</f>
        <v>0</v>
      </c>
      <c r="I76" s="158">
        <f>SUM(E76*67)</f>
        <v>0</v>
      </c>
      <c r="J76" s="158">
        <f>SUM(F76)*33</f>
        <v>0</v>
      </c>
      <c r="K76" s="159">
        <f>SUM(G76)*0</f>
        <v>0</v>
      </c>
      <c r="L76" s="160">
        <f>SUM(H76:K76)/11</f>
        <v>0</v>
      </c>
      <c r="M76" s="161" t="s">
        <v>28</v>
      </c>
      <c r="N76" s="26"/>
      <c r="O76" s="26"/>
      <c r="Q76" s="19"/>
    </row>
    <row r="77" spans="1:18" x14ac:dyDescent="0.2">
      <c r="A77" s="48"/>
      <c r="C77" s="49"/>
      <c r="D77" s="60"/>
      <c r="E77" s="15"/>
      <c r="F77" s="15"/>
      <c r="G77" s="15"/>
      <c r="H77" s="15"/>
      <c r="I77" s="15"/>
      <c r="J77" s="15"/>
      <c r="K77" s="15"/>
      <c r="L77" s="50"/>
      <c r="M77" s="23"/>
    </row>
    <row r="78" spans="1:18" x14ac:dyDescent="0.2">
      <c r="A78" s="48"/>
      <c r="C78" s="49"/>
      <c r="D78" s="15"/>
      <c r="E78" s="15"/>
      <c r="F78" s="15"/>
      <c r="G78" s="15"/>
      <c r="H78" s="15"/>
      <c r="I78" s="15"/>
      <c r="J78" s="15"/>
      <c r="K78" s="15"/>
      <c r="L78" s="50"/>
      <c r="M78" s="23"/>
    </row>
    <row r="79" spans="1:18" x14ac:dyDescent="0.2">
      <c r="A79" s="52"/>
      <c r="B79" s="52"/>
      <c r="C79" s="59"/>
      <c r="D79" s="15"/>
      <c r="E79" s="15"/>
      <c r="F79" s="15"/>
      <c r="G79" s="15"/>
      <c r="H79" s="15"/>
      <c r="I79" s="15"/>
      <c r="J79" s="15"/>
      <c r="K79" s="15"/>
      <c r="L79" s="50"/>
      <c r="M79" s="50"/>
      <c r="N79" s="15"/>
    </row>
    <row r="80" spans="1:18" s="27" customFormat="1" ht="15.75" x14ac:dyDescent="0.25">
      <c r="A80" s="43"/>
      <c r="B80" s="43"/>
      <c r="C80" s="44"/>
      <c r="D80" s="45"/>
      <c r="E80" s="45"/>
      <c r="F80" s="45"/>
      <c r="G80" s="45"/>
      <c r="H80" s="45"/>
      <c r="I80" s="45"/>
      <c r="J80" s="45"/>
      <c r="K80" s="45"/>
      <c r="L80" s="46"/>
      <c r="M80" s="47"/>
      <c r="N80" s="45"/>
      <c r="O80" s="26"/>
      <c r="P80" s="26"/>
      <c r="Q80" s="26"/>
    </row>
    <row r="84" spans="2:15" ht="15.75" x14ac:dyDescent="0.25">
      <c r="B84" s="25"/>
      <c r="C84" s="44"/>
      <c r="D84" s="45"/>
      <c r="E84" s="45"/>
      <c r="F84" s="45"/>
      <c r="G84" s="45"/>
      <c r="H84" s="45"/>
      <c r="I84" s="45"/>
      <c r="J84" s="45"/>
      <c r="K84" s="45"/>
      <c r="L84" s="46"/>
      <c r="M84" s="47"/>
      <c r="N84" s="19"/>
      <c r="O84" s="19"/>
    </row>
    <row r="85" spans="2:15" x14ac:dyDescent="0.2">
      <c r="C85" s="4"/>
      <c r="D85" s="15"/>
      <c r="E85" s="15"/>
      <c r="F85" s="15"/>
      <c r="G85" s="15"/>
      <c r="H85" s="15"/>
      <c r="I85" s="15"/>
      <c r="J85" s="15"/>
      <c r="K85" s="15"/>
      <c r="L85" s="50"/>
      <c r="M85" s="15"/>
      <c r="N85" s="19"/>
      <c r="O85" s="19"/>
    </row>
  </sheetData>
  <mergeCells count="38">
    <mergeCell ref="A66:A76"/>
    <mergeCell ref="D6:G6"/>
    <mergeCell ref="A2:M2"/>
    <mergeCell ref="H65:K65"/>
    <mergeCell ref="D32:G32"/>
    <mergeCell ref="H6:K6"/>
    <mergeCell ref="A39:A42"/>
    <mergeCell ref="A26:A27"/>
    <mergeCell ref="A8:A13"/>
    <mergeCell ref="L16:M16"/>
    <mergeCell ref="A50:A58"/>
    <mergeCell ref="L6:M6"/>
    <mergeCell ref="H32:K32"/>
    <mergeCell ref="L32:M32"/>
    <mergeCell ref="A14:A20"/>
    <mergeCell ref="A43:A49"/>
    <mergeCell ref="A34:A38"/>
    <mergeCell ref="A21:A25"/>
    <mergeCell ref="L11:M11"/>
    <mergeCell ref="L15:M15"/>
    <mergeCell ref="L24:M24"/>
    <mergeCell ref="L25:M25"/>
    <mergeCell ref="L66:M66"/>
    <mergeCell ref="L67:M67"/>
    <mergeCell ref="L68:M68"/>
    <mergeCell ref="A3:M3"/>
    <mergeCell ref="C4:M4"/>
    <mergeCell ref="L7:M7"/>
    <mergeCell ref="L8:M8"/>
    <mergeCell ref="L9:M9"/>
    <mergeCell ref="A4:B4"/>
    <mergeCell ref="A1:M1"/>
    <mergeCell ref="L17:M17"/>
    <mergeCell ref="L21:M21"/>
    <mergeCell ref="L22:M22"/>
    <mergeCell ref="L23:M23"/>
    <mergeCell ref="L10:M10"/>
    <mergeCell ref="L14:M14"/>
  </mergeCells>
  <phoneticPr fontId="0" type="noConversion"/>
  <pageMargins left="0.78740157499999996" right="0.78740157499999996" top="0.984251969" bottom="0.984251969" header="0.4921259845" footer="0.4921259845"/>
  <pageSetup paperSize="9" scale="75" orientation="portrait" errors="NA" horizontalDpi="4294967294" verticalDpi="300" r:id="rId1"/>
  <headerFooter alignWithMargins="0"/>
  <rowBreaks count="1" manualBreakCount="1">
    <brk id="29" max="12" man="1"/>
  </rowBreaks>
  <ignoredErrors>
    <ignoredError sqref="L6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Premedis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Taťjana Šoltysová</dc:creator>
  <cp:lastModifiedBy>marian.juskanin</cp:lastModifiedBy>
  <cp:lastPrinted>2005-03-14T12:09:33Z</cp:lastPrinted>
  <dcterms:created xsi:type="dcterms:W3CDTF">2002-10-17T13:40:44Z</dcterms:created>
  <dcterms:modified xsi:type="dcterms:W3CDTF">2021-11-03T13:46:55Z</dcterms:modified>
</cp:coreProperties>
</file>